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2월\"/>
    </mc:Choice>
  </mc:AlternateContent>
  <xr:revisionPtr revIDLastSave="0" documentId="13_ncr:1_{0597A75E-CFED-4F3D-B8DC-93B9F613272E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<sst xmlns="http://schemas.openxmlformats.org/spreadsheetml/2006/main" count="213" uniqueCount="198">
  <si>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</si>
  <si>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</si>
  <si>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</si>
  <si>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</si>
  <si>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</si>
  <si>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</si>
  <si>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</si>
  <si>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</si>
  <si>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</si>
  <si>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</si>
  <si>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</si>
  <si>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</si>
  <si>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</si>
  <si>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</si>
  <si>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</si>
  <si>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</si>
  <si>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</si>
  <si>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</si>
  <si>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</si>
  <si>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</si>
  <si>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</si>
  <si>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</si>
  <si>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</si>
  <si>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</si>
  <si>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</si>
  <si>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</si>
  <si>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</si>
  <si>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</si>
  <si>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</si>
  <si>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</si>
  <si>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</si>
  <si>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</si>
  <si>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</si>
  <si>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</si>
  <si>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</si>
  <si>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</si>
  <si>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</si>
  <si>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</si>
  <si>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</si>
  <si>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</si>
  <si>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</si>
  <si>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</si>
  <si>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</si>
  <si>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</si>
  <si>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</si>
  <si>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</si>
  <si>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</si>
  <si>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</si>
  <si>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</si>
  <si>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</si>
  <si>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</si>
  <si>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</si>
  <si>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</si>
  <si>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</si>
  <si>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</si>
  <si>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</si>
  <si>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</si>
  <si>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</si>
  <si>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</si>
  <si>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</si>
  <si>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</si>
  <si>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</si>
  <si>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</si>
  <si>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</si>
  <si>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</si>
  <si>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</si>
  <si>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</si>
  <si>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</si>
  <si>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</si>
  <si>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</si>
  <si>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</si>
  <si>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</si>
  <si>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</si>
  <si>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</si>
  <si>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</si>
  <si>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</si>
  <si>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</si>
  <si>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</si>
  <si>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</si>
  <si>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</si>
  <si>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</si>
  <si>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</si>
  <si>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</si>
  <si>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</si>
  <si>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</si>
  <si>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</si>
  <si>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</si>
  <si>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</si>
  <si>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</si>
  <si>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</si>
  <si>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</si>
  <si>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</si>
  <si>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</si>
  <si>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</si>
  <si>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</si>
  <si>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</si>
  <si>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</si>
  <si>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</si>
  <si>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</si>
  <si>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</si>
  <si>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</si>
  <si>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</si>
  <si>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</si>
  <si>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</si>
  <si>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</si>
  <si>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</si>
  <si>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</si>
  <si>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</si>
  <si>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</si>
  <si>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</si>
  <si>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</si>
  <si>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</si>
  <si>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</si>
  <si>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</si>
  <si>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</si>
  <si>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</si>
  <si>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</si>
  <si>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</si>
  <si>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</si>
  <si>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</si>
  <si>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</si>
  <si>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</si>
  <si>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</si>
  <si>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</si>
  <si>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</si>
  <si>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</si>
  <si>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</si>
  <si>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</si>
  <si>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</si>
  <si>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</si>
  <si>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</si>
  <si>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</si>
  <si>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</si>
  <si>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</si>
  <si>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</si>
  <si>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</si>
  <si>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</si>
  <si>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</si>
  <si>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</si>
  <si>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</si>
  <si>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</si>
  <si>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</si>
  <si>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</si>
  <si>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</si>
  <si>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</si>
  <si>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</si>
  <si>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</si>
  <si>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</si>
  <si>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</si>
  <si>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</si>
  <si>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</si>
  <si>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</si>
  <si>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</si>
  <si>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</si>
  <si>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</si>
  <si>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</si>
  <si>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</si>
  <si>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</si>
  <si>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</si>
  <si>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</si>
  <si>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</si>
  <si>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</si>
  <si>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</si>
  <si>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</si>
  <si>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</si>
  <si>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</si>
  <si>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</si>
  <si>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</si>
  <si>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</si>
  <si>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</si>
  <si>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</si>
  <si>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</si>
  <si>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</si>
  <si>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</si>
  <si>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</si>
  <si>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</si>
  <si>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</si>
  <si>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</si>
  <si>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</si>
  <si>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</si>
  <si>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</si>
  <si>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ALL</t>
    <phoneticPr fontId="3" type="noConversion"/>
  </si>
  <si>
    <t>BLG</t>
    <phoneticPr fontId="3" type="noConversion"/>
  </si>
  <si>
    <t>NE</t>
    <phoneticPr fontId="3" type="noConversion"/>
  </si>
  <si>
    <t>S</t>
    <phoneticPr fontId="3" type="noConversion"/>
  </si>
  <si>
    <t>SITE</t>
    <phoneticPr fontId="3" type="noConversion"/>
  </si>
  <si>
    <t>1. 월령 40% 이하로 방풍막 제거</t>
    <phoneticPr fontId="3" type="noConversion"/>
  </si>
  <si>
    <t>M_034644-034645:T</t>
    <phoneticPr fontId="3" type="noConversion"/>
  </si>
  <si>
    <t>M_034683</t>
    <phoneticPr fontId="3" type="noConversion"/>
  </si>
  <si>
    <t>M_034707-034708:N</t>
    <phoneticPr fontId="3" type="noConversion"/>
  </si>
  <si>
    <t>M_034725-034726:N</t>
    <phoneticPr fontId="3" type="noConversion"/>
  </si>
  <si>
    <t>M_034738-034739:K/T</t>
    <phoneticPr fontId="3" type="noConversion"/>
  </si>
  <si>
    <t>E_2179</t>
    <phoneticPr fontId="3" type="noConversion"/>
  </si>
  <si>
    <t>M_034811-034812:K</t>
    <phoneticPr fontId="3" type="noConversion"/>
  </si>
  <si>
    <t>E_000</t>
    <phoneticPr fontId="3" type="noConversion"/>
  </si>
  <si>
    <t>1. [E_2179, 000] : k chip crash 상태에서 생긴 오류 영상.</t>
    <phoneticPr fontId="3" type="noConversion"/>
  </si>
  <si>
    <t>60s/27k 40s/27k 25s/25k</t>
    <phoneticPr fontId="3" type="noConversion"/>
  </si>
  <si>
    <t>25s/18k 20s/22k 15s/24k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</si>
</sst>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26" zoomScale="145" zoomScaleNormal="145" workbookViewId="0">
      <selection activeCell="G39" sqref="G39:H39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46064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1.8055555555555557E-2</v>
      </c>
      <c r="D9" s="7">
        <v>1.4</v>
      </c>
      <c r="E9" s="7">
        <v>16.399999999999999</v>
      </c>
      <c r="F9" s="7">
        <v>47</v>
      </c>
      <c r="G9" s="34" t="s">
        <v>183</v>
      </c>
      <c r="H9" s="7">
        <v>0.4</v>
      </c>
      <c r="I9" s="34">
        <v>34.799999999999997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0.21249999999999999</v>
      </c>
      <c r="D10" s="7">
        <v>1.2</v>
      </c>
      <c r="E10" s="7">
        <v>16.8</v>
      </c>
      <c r="F10" s="7">
        <v>43</v>
      </c>
      <c r="G10" s="113" t="s">
        <v>184</v>
      </c>
      <c r="H10" s="7">
        <v>0.5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0.3979166666666667</v>
      </c>
      <c r="D11" s="13">
        <v>1.3</v>
      </c>
      <c r="E11" s="13">
        <v>17.7</v>
      </c>
      <c r="F11" s="13">
        <v>10</v>
      </c>
      <c r="G11" s="113" t="s">
        <v>184</v>
      </c>
      <c r="H11" s="7">
        <v>0.9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24.379861111111111</v>
      </c>
      <c r="D12" s="17">
        <f>AVERAGE(D9:D11)</f>
        <v>1.2999999999999998</v>
      </c>
      <c r="E12" s="17">
        <f>AVERAGE(E9:E11)</f>
        <v>16.966666666666669</v>
      </c>
      <c r="F12" s="18">
        <f>AVERAGE(F9:F11)</f>
        <v>33.333333333333336</v>
      </c>
      <c r="G12" s="19"/>
      <c r="H12" s="20">
        <f>AVERAGE(H9:H11)</f>
        <v>0.6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185</v>
      </c>
      <c r="G16" s="25" t="s">
        <v>182</v>
      </c>
      <c r="H16" s="25" t="s">
        <v>181</v>
      </c>
      <c r="I16" s="25"/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0.96875</v>
      </c>
      <c r="D17" s="26">
        <v>0.97013888888888899</v>
      </c>
      <c r="E17" s="26">
        <v>1.8055555555555557E-2</v>
      </c>
      <c r="F17" s="26">
        <v>3.9583333333333331E-2</v>
      </c>
      <c r="G17" s="26">
        <v>0.37291666666666662</v>
      </c>
      <c r="H17" s="26">
        <v>0.40347222222222223</v>
      </c>
      <c r="I17" s="26"/>
      <c r="J17" s="26"/>
      <c r="K17" s="26"/>
      <c r="L17" s="26"/>
      <c r="M17" s="26"/>
      <c r="N17" s="26"/>
      <c r="O17" s="26"/>
      <c r="P17" s="26">
        <v>0.42708333333333331</v>
      </c>
    </row>
    <row r="18" spans="2:16" ht="14.15" customHeight="1" x14ac:dyDescent="0.45">
      <c r="B18" s="33" t="s">
        <v>43</v>
      </c>
      <c r="C18" s="25">
        <v>34579</v>
      </c>
      <c r="D18" s="25">
        <v>34580</v>
      </c>
      <c r="E18" s="25">
        <v>34586</v>
      </c>
      <c r="F18" s="25">
        <v>34601</v>
      </c>
      <c r="G18" s="25">
        <v>34814</v>
      </c>
      <c r="H18" s="25">
        <v>34831</v>
      </c>
      <c r="I18" s="25"/>
      <c r="J18" s="25"/>
      <c r="K18" s="25"/>
      <c r="L18" s="25"/>
      <c r="M18" s="25"/>
      <c r="N18" s="25"/>
      <c r="O18" s="25"/>
      <c r="P18" s="25">
        <v>34843</v>
      </c>
    </row>
    <row r="19" spans="2:16" ht="14.15" customHeight="1" thickBot="1" x14ac:dyDescent="0.5">
      <c r="B19" s="12" t="s">
        <v>44</v>
      </c>
      <c r="C19" s="27"/>
      <c r="D19" s="25">
        <v>34585</v>
      </c>
      <c r="E19" s="28">
        <v>34600</v>
      </c>
      <c r="F19" s="28">
        <v>34813</v>
      </c>
      <c r="G19" s="28">
        <v>34830</v>
      </c>
      <c r="H19" s="28">
        <v>34842</v>
      </c>
      <c r="I19" s="28"/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6</v>
      </c>
      <c r="E20" s="31">
        <f t="shared" si="0"/>
        <v>15</v>
      </c>
      <c r="F20" s="31">
        <f t="shared" si="0"/>
        <v>213</v>
      </c>
      <c r="G20" s="31">
        <f t="shared" si="0"/>
        <v>17</v>
      </c>
      <c r="H20" s="31">
        <f t="shared" si="0"/>
        <v>12</v>
      </c>
      <c r="I20" s="31" t="str">
        <f t="shared" si="0"/>
        <v/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>
        <v>0.40347222222222223</v>
      </c>
      <c r="K24" s="115">
        <v>0.40625</v>
      </c>
      <c r="L24" s="112" t="s">
        <v>175</v>
      </c>
      <c r="M24" s="130" t="s">
        <v>196</v>
      </c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>
        <v>0.40763888888888888</v>
      </c>
      <c r="K26" s="115">
        <v>0.40972222222222227</v>
      </c>
      <c r="L26" s="112" t="s">
        <v>172</v>
      </c>
      <c r="M26" s="130" t="s">
        <v>197</v>
      </c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/>
      <c r="D30" s="41"/>
      <c r="E30" s="41"/>
      <c r="F30" s="41"/>
      <c r="G30" s="41"/>
      <c r="H30" s="41"/>
      <c r="I30" s="41"/>
      <c r="J30" s="41"/>
      <c r="K30" s="42"/>
      <c r="L30" s="41"/>
      <c r="M30" s="41">
        <v>0.3298611111111111</v>
      </c>
      <c r="N30" s="41"/>
      <c r="O30" s="43"/>
      <c r="P30" s="44">
        <f>SUM(C30:J30,L30:N30)</f>
        <v>0.3298611111111111</v>
      </c>
    </row>
    <row r="31" spans="2:16" ht="14.15" customHeight="1" x14ac:dyDescent="0.45">
      <c r="B31" s="35" t="s">
        <v>164</v>
      </c>
      <c r="C31" s="45">
        <v>2.4999999999999998E-2</v>
      </c>
      <c r="D31" s="6"/>
      <c r="E31" s="6"/>
      <c r="F31" s="6"/>
      <c r="G31" s="6"/>
      <c r="H31" s="6"/>
      <c r="I31" s="6"/>
      <c r="J31" s="6"/>
      <c r="K31" s="6">
        <v>2.1527777777777781E-2</v>
      </c>
      <c r="L31" s="6"/>
      <c r="M31" s="6">
        <v>0.33333333333333331</v>
      </c>
      <c r="N31" s="6"/>
      <c r="O31" s="46"/>
      <c r="P31" s="44">
        <f>SUM(C31:N31)</f>
        <v>0.37986111111111109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2.4999999999999998E-2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</v>
      </c>
      <c r="K34" s="107">
        <f t="shared" si="2"/>
        <v>2.1527777777777781E-2</v>
      </c>
      <c r="L34" s="107">
        <f t="shared" si="2"/>
        <v>0</v>
      </c>
      <c r="M34" s="107">
        <f t="shared" si="2"/>
        <v>0.33333333333333331</v>
      </c>
      <c r="N34" s="107">
        <f>N31-N32-N33</f>
        <v>0</v>
      </c>
      <c r="O34" s="111"/>
      <c r="P34" s="108">
        <f>P31-P32-P33</f>
        <v>0.37986111111111109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187</v>
      </c>
      <c r="D36" s="145"/>
      <c r="E36" s="144" t="s">
        <v>188</v>
      </c>
      <c r="F36" s="145"/>
      <c r="G36" s="144" t="s">
        <v>189</v>
      </c>
      <c r="H36" s="145"/>
      <c r="I36" s="144" t="s">
        <v>190</v>
      </c>
      <c r="J36" s="145"/>
      <c r="K36" s="144" t="s">
        <v>191</v>
      </c>
      <c r="L36" s="145"/>
      <c r="M36" s="144" t="s">
        <v>192</v>
      </c>
      <c r="N36" s="145"/>
      <c r="O36" s="144" t="s">
        <v>193</v>
      </c>
      <c r="P36" s="145"/>
    </row>
    <row r="37" spans="2:16" ht="18" customHeight="1" x14ac:dyDescent="0.45">
      <c r="B37" s="157"/>
      <c r="C37" s="146" t="s">
        <v>194</v>
      </c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195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0.96</v>
      </c>
      <c r="E53" s="110">
        <v>0.62</v>
      </c>
      <c r="F53" s="110">
        <v>0.76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/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-160.6</v>
      </c>
      <c r="D72" s="58">
        <v>-163.1</v>
      </c>
      <c r="E72" s="98" t="s">
        <v>117</v>
      </c>
      <c r="F72" s="58">
        <v>21.9</v>
      </c>
      <c r="G72" s="58">
        <v>18.2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-162.9</v>
      </c>
      <c r="D73" s="58">
        <v>-165.3</v>
      </c>
      <c r="E73" s="100" t="s">
        <v>121</v>
      </c>
      <c r="F73" s="59">
        <v>36.6</v>
      </c>
      <c r="G73" s="59">
        <v>24.3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-190.1</v>
      </c>
      <c r="D74" s="58">
        <v>-191.7</v>
      </c>
      <c r="E74" s="100" t="s">
        <v>126</v>
      </c>
      <c r="F74" s="60">
        <v>15</v>
      </c>
      <c r="G74" s="60">
        <v>10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-103</v>
      </c>
      <c r="D75" s="58">
        <v>-109.6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31.8</v>
      </c>
      <c r="D76" s="58">
        <v>27.9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27.4</v>
      </c>
      <c r="D77" s="58">
        <v>23.8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25.4</v>
      </c>
      <c r="D78" s="58">
        <v>21.8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23.8</v>
      </c>
      <c r="D79" s="58">
        <v>20.399999999999999</v>
      </c>
      <c r="E79" s="98" t="s">
        <v>151</v>
      </c>
      <c r="F79" s="58">
        <v>22.6</v>
      </c>
      <c r="G79" s="58">
        <v>17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9.8200000000000002E-5</v>
      </c>
      <c r="D80" s="62">
        <v>9.7600000000000001E-5</v>
      </c>
      <c r="E80" s="100" t="s">
        <v>156</v>
      </c>
      <c r="F80" s="59">
        <v>36</v>
      </c>
      <c r="G80" s="59">
        <v>15.6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186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2026-02-11T10:19:39Z</dcterms:modified>
</cp:coreProperties>
</file>