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E0D377B8-C028-48B8-9055-EAE31F2FAF2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<sst xmlns="http://schemas.openxmlformats.org/spreadsheetml/2006/main" count="210" uniqueCount="196">
  <si>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</si>
  <si>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</si>
  <si>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</si>
  <si>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</si>
  <si>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</si>
  <si>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</si>
  <si>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</si>
  <si>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</si>
  <si>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</si>
  <si>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</si>
  <si>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</si>
  <si>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</si>
  <si>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</si>
  <si>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</si>
  <si>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</si>
  <si>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</si>
  <si>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</si>
  <si>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</si>
  <si>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</si>
  <si>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</si>
  <si>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</si>
  <si>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</si>
  <si>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</si>
  <si>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</si>
  <si>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</si>
  <si>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</si>
  <si>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</si>
  <si>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</si>
  <si>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</si>
  <si>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</si>
  <si>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</si>
  <si>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</si>
  <si>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</si>
  <si>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</si>
  <si>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</si>
  <si>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</si>
  <si>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</si>
  <si>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</si>
  <si>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</si>
  <si>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</si>
  <si>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</si>
  <si>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</si>
  <si>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</si>
  <si>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</si>
  <si>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</si>
  <si>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</si>
  <si>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</si>
  <si>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</si>
  <si>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</si>
  <si>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</si>
  <si>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</si>
  <si>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</si>
  <si>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</si>
  <si>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</si>
  <si>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</si>
  <si>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</si>
  <si>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</si>
  <si>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</si>
  <si>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</si>
  <si>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</si>
  <si>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</si>
  <si>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</si>
  <si>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</si>
  <si>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</si>
  <si>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</si>
  <si>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</si>
  <si>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</si>
  <si>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</si>
  <si>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</si>
  <si>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</si>
  <si>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</si>
  <si>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</si>
  <si>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</si>
  <si>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</si>
  <si>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</si>
  <si>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</si>
  <si>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</si>
  <si>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</si>
  <si>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</si>
  <si>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</si>
  <si>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</si>
  <si>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</si>
  <si>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</si>
  <si>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</si>
  <si>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</si>
  <si>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</si>
  <si>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</si>
  <si>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</si>
  <si>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</si>
  <si>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</si>
  <si>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</si>
  <si>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</si>
  <si>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</si>
  <si>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</si>
  <si>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</si>
  <si>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</si>
  <si>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</si>
  <si>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</si>
  <si>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</si>
  <si>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</si>
  <si>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</si>
  <si>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</si>
  <si>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</si>
  <si>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</si>
  <si>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</si>
  <si>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</si>
  <si>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</si>
  <si>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</si>
  <si>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</si>
  <si>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</si>
  <si>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</si>
  <si>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</si>
  <si>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</si>
  <si>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</si>
  <si>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</si>
  <si>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</si>
  <si>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</si>
  <si>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</si>
  <si>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</si>
  <si>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</si>
  <si>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</si>
  <si>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</si>
  <si>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</si>
  <si>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</si>
  <si>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</si>
  <si>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</si>
  <si>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</si>
  <si>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</si>
  <si>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</si>
  <si>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</si>
  <si>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</si>
  <si>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</si>
  <si>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</si>
  <si>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</si>
  <si>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</si>
  <si>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</si>
  <si>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</si>
  <si>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</si>
  <si>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</si>
  <si>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</si>
  <si>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</si>
  <si>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</si>
  <si>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</si>
  <si>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</si>
  <si>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</si>
  <si>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</si>
  <si>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</si>
  <si>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</si>
  <si>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</si>
  <si>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</si>
  <si>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</si>
  <si>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</si>
  <si>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</si>
  <si>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</si>
  <si>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</si>
  <si>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</si>
  <si>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</si>
  <si>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</si>
  <si>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</si>
  <si>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</si>
  <si>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</si>
  <si>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</si>
  <si>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</si>
  <si>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</si>
  <si>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</si>
  <si>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</si>
  <si>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</si>
  <si>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</si>
  <si>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</si>
  <si>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</si>
  <si>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</si>
  <si>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</si>
  <si>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</si>
  <si>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</si>
  <si>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</si>
  <si>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</si>
  <si>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</si>
  <si>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</si>
  <si>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</si>
  <si>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</si>
  <si>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</si>
  <si>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</si>
  <si>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</si>
  <si>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</si>
  <si>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</si>
  <si>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</si>
  <si>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DIR-KSP</t>
    <phoneticPr fontId="3" type="noConversion"/>
  </si>
  <si>
    <t>DIR_KAMP</t>
    <phoneticPr fontId="3" type="noConversion"/>
  </si>
  <si>
    <t>SE</t>
    <phoneticPr fontId="3" type="noConversion"/>
  </si>
  <si>
    <t>M_033204-033205:M</t>
    <phoneticPr fontId="3" type="noConversion"/>
  </si>
  <si>
    <t>M_033233-033234:K</t>
    <phoneticPr fontId="3" type="noConversion"/>
  </si>
  <si>
    <t>M_033296-033297:N</t>
    <phoneticPr fontId="3" type="noConversion"/>
  </si>
  <si>
    <t>SW</t>
    <phoneticPr fontId="3" type="noConversion"/>
  </si>
  <si>
    <t>M_033311-033312:M</t>
    <phoneticPr fontId="3" type="noConversion"/>
  </si>
  <si>
    <t>M_033348-033349:T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</si>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</sst>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2.013888888888889E-2</v>
      </c>
      <c r="D9" s="7">
        <v>1.7</v>
      </c>
      <c r="E9" s="7">
        <v>17.2</v>
      </c>
      <c r="F9" s="7">
        <v>44</v>
      </c>
      <c r="G9" s="34" t="s">
        <v>188</v>
      </c>
      <c r="H9" s="7">
        <v>0.4</v>
      </c>
      <c r="I9" s="34">
        <v>84.3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0.20902777777777778</v>
      </c>
      <c r="D10" s="7">
        <v>1.3</v>
      </c>
      <c r="E10" s="7">
        <v>16.8</v>
      </c>
      <c r="F10" s="7">
        <v>25</v>
      </c>
      <c r="G10" s="113" t="s">
        <v>192</v>
      </c>
      <c r="H10" s="7">
        <v>0.8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0.39166666666666666</v>
      </c>
      <c r="D11" s="13">
        <v>1.1000000000000001</v>
      </c>
      <c r="E11" s="13">
        <v>13.5</v>
      </c>
      <c r="F11" s="13">
        <v>50</v>
      </c>
      <c r="G11" s="113" t="s">
        <v>195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24.371527777777779</v>
      </c>
      <c r="D12" s="17">
        <f>AVERAGE(D9:D11)</f>
        <v>1.3666666666666665</v>
      </c>
      <c r="E12" s="17">
        <f>AVERAGE(E9:E11)</f>
        <v>15.833333333333334</v>
      </c>
      <c r="F12" s="18">
        <f>AVERAGE(F9:F11)</f>
        <v>39.666666666666664</v>
      </c>
      <c r="G12" s="19"/>
      <c r="H12" s="20">
        <f>AVERAGE(H9:H11)</f>
        <v>0.53333333333333333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183</v>
      </c>
      <c r="G16" s="25" t="s">
        <v>185</v>
      </c>
      <c r="H16" s="25" t="s">
        <v>186</v>
      </c>
      <c r="I16" s="25" t="s">
        <v>187</v>
      </c>
      <c r="J16" s="25" t="s">
        <v>184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0.97222222222222221</v>
      </c>
      <c r="D17" s="26">
        <v>0.97361111111111109</v>
      </c>
      <c r="E17" s="26">
        <v>2.013888888888889E-2</v>
      </c>
      <c r="F17" s="26">
        <v>4.3055555555555562E-2</v>
      </c>
      <c r="G17" s="26">
        <v>6.805555555555555E-2</v>
      </c>
      <c r="H17" s="26">
        <v>0.15069444444444444</v>
      </c>
      <c r="I17" s="26">
        <v>0.30624999999999997</v>
      </c>
      <c r="J17" s="26">
        <v>0.36944444444444446</v>
      </c>
      <c r="K17" s="26">
        <v>0.40972222222222227</v>
      </c>
      <c r="L17" s="26"/>
      <c r="M17" s="26"/>
      <c r="N17" s="26"/>
      <c r="O17" s="26"/>
      <c r="P17" s="26">
        <v>0.41388888888888892</v>
      </c>
    </row>
    <row r="18" spans="2:16" ht="14.15" customHeight="1" x14ac:dyDescent="0.45">
      <c r="B18" s="33" t="s">
        <v>43</v>
      </c>
      <c r="C18" s="25">
        <v>33177</v>
      </c>
      <c r="D18" s="25">
        <v>33178</v>
      </c>
      <c r="E18" s="25">
        <v>33183</v>
      </c>
      <c r="F18" s="25">
        <v>33198</v>
      </c>
      <c r="G18" s="25">
        <v>33214</v>
      </c>
      <c r="H18" s="25">
        <v>33270</v>
      </c>
      <c r="I18" s="25">
        <v>33369</v>
      </c>
      <c r="J18" s="25">
        <v>33413</v>
      </c>
      <c r="K18" s="25">
        <v>33429</v>
      </c>
      <c r="L18" s="25"/>
      <c r="M18" s="25"/>
      <c r="N18" s="25"/>
      <c r="O18" s="25"/>
      <c r="P18" s="25">
        <v>33435</v>
      </c>
    </row>
    <row r="19" spans="2:16" ht="14.15" customHeight="1" thickBot="1" x14ac:dyDescent="0.5">
      <c r="B19" s="12" t="s">
        <v>44</v>
      </c>
      <c r="C19" s="27"/>
      <c r="D19" s="25">
        <v>33182</v>
      </c>
      <c r="E19" s="28">
        <v>33197</v>
      </c>
      <c r="F19" s="28">
        <v>33213</v>
      </c>
      <c r="G19" s="28">
        <v>33269</v>
      </c>
      <c r="H19" s="28">
        <v>33368</v>
      </c>
      <c r="I19" s="28">
        <v>33412</v>
      </c>
      <c r="J19" s="28">
        <v>33428</v>
      </c>
      <c r="K19" s="28">
        <v>33434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56</v>
      </c>
      <c r="H20" s="31">
        <f t="shared" si="0"/>
        <v>99</v>
      </c>
      <c r="I20" s="31">
        <f t="shared" si="0"/>
        <v>44</v>
      </c>
      <c r="J20" s="31">
        <f t="shared" ref="J20:O20" si="1">IF(ISNUMBER(J18),J19-J18+1,"")</f>
        <v>16</v>
      </c>
      <c r="K20" s="31">
        <f t="shared" si="1"/>
        <v>6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0.21805555555555556</v>
      </c>
      <c r="O30" s="43"/>
      <c r="P30" s="44">
        <f>SUM(C30:J30,L30:N30)</f>
        <v>0.32222222222222219</v>
      </c>
    </row>
    <row r="31" spans="2:16" ht="14.15" customHeight="1" x14ac:dyDescent="0.45">
      <c r="B31" s="35" t="s">
        <v>164</v>
      </c>
      <c r="C31" s="45">
        <v>2.2222222222222223E-2</v>
      </c>
      <c r="D31" s="6">
        <v>0.23819444444444446</v>
      </c>
      <c r="E31" s="6">
        <v>6.3194444444444442E-2</v>
      </c>
      <c r="F31" s="6"/>
      <c r="G31" s="6"/>
      <c r="H31" s="6"/>
      <c r="I31" s="6"/>
      <c r="J31" s="6">
        <v>2.4999999999999998E-2</v>
      </c>
      <c r="K31" s="6">
        <v>2.2916666666666669E-2</v>
      </c>
      <c r="L31" s="6"/>
      <c r="M31" s="6"/>
      <c r="N31" s="6"/>
      <c r="O31" s="46"/>
      <c r="P31" s="44">
        <f>SUM(C31:N31)</f>
        <v>0.37152777777777779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2.2222222222222223E-2</v>
      </c>
      <c r="D34" s="107">
        <f t="shared" ref="D34:M34" si="2">D31-D32-D33</f>
        <v>0.23819444444444446</v>
      </c>
      <c r="E34" s="107">
        <f t="shared" si="2"/>
        <v>6.3194444444444442E-2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0.37152777777777779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 t="s">
        <v>193</v>
      </c>
      <c r="J36" s="145"/>
      <c r="K36" s="144" t="s">
        <v>194</v>
      </c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</v>
      </c>
      <c r="E53" s="110">
        <v>0.98</v>
      </c>
      <c r="F53" s="110">
        <v>0.46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-160.1</v>
      </c>
      <c r="D72" s="58">
        <v>-162.69999999999999</v>
      </c>
      <c r="E72" s="98" t="s">
        <v>117</v>
      </c>
      <c r="F72" s="58">
        <v>22.1</v>
      </c>
      <c r="G72" s="58">
        <v>19.2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-162.4</v>
      </c>
      <c r="D73" s="58">
        <v>-164.7</v>
      </c>
      <c r="E73" s="100" t="s">
        <v>121</v>
      </c>
      <c r="F73" s="59">
        <v>31.2</v>
      </c>
      <c r="G73" s="59">
        <v>40.6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-189.4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-100.6</v>
      </c>
      <c r="D75" s="58">
        <v>-108.9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32.1</v>
      </c>
      <c r="D76" s="58">
        <v>28.3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27.5</v>
      </c>
      <c r="D77" s="58">
        <v>24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25.5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23.9</v>
      </c>
      <c r="D79" s="58">
        <v>20.399999999999999</v>
      </c>
      <c r="E79" s="98" t="s">
        <v>151</v>
      </c>
      <c r="F79" s="58">
        <v>24.2</v>
      </c>
      <c r="G79" s="58">
        <v>17.3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9.4099999999999997E-5</v>
      </c>
      <c r="D80" s="62">
        <v>9.6000000000000002E-5</v>
      </c>
      <c r="E80" s="100" t="s">
        <v>156</v>
      </c>
      <c r="F80" s="59">
        <v>33</v>
      </c>
      <c r="G80" s="59">
        <v>46.2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2026-02-06T10:00:25Z</dcterms:modified>
</cp:coreProperties>
</file>