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367BFC99-2E60-465A-B48C-6D146C2C48D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<sst xmlns="http://schemas.openxmlformats.org/spreadsheetml/2006/main" count="209" uniqueCount="193">
  <si>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</si>
  <si>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</si>
  <si>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</si>
  <si>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</si>
  <si>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</si>
  <si>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</si>
  <si>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</si>
  <si>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</si>
  <si>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</si>
  <si>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</si>
  <si>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</si>
  <si>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</si>
  <si>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</si>
  <si>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</si>
  <si>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</si>
  <si>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</si>
  <si>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</si>
  <si>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</si>
  <si>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</si>
  <si>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</si>
  <si>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</si>
  <si>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</si>
  <si>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</si>
  <si>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</si>
  <si>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</si>
  <si>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</si>
  <si>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</si>
  <si>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</si>
  <si>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</si>
  <si>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</si>
  <si>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</si>
  <si>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</si>
  <si>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</si>
  <si>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</si>
  <si>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</si>
  <si>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</si>
  <si>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</si>
  <si>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</si>
  <si>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</si>
  <si>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</si>
  <si>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</si>
  <si>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</si>
  <si>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</si>
  <si>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</si>
  <si>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</si>
  <si>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</si>
  <si>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</si>
  <si>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</si>
  <si>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</si>
  <si>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</si>
  <si>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</si>
  <si>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</si>
  <si>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</si>
  <si>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</si>
  <si>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</si>
  <si>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</si>
  <si>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</si>
  <si>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</si>
  <si>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</si>
  <si>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</si>
  <si>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</si>
  <si>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</si>
  <si>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</si>
  <si>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</si>
  <si>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</si>
  <si>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</si>
  <si>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</si>
  <si>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</si>
  <si>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</si>
  <si>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</si>
  <si>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</si>
  <si>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</si>
  <si>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</si>
  <si>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</si>
  <si>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</si>
  <si>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</si>
  <si>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</si>
  <si>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</si>
  <si>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</si>
  <si>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</si>
  <si>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</si>
  <si>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</si>
  <si>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</si>
  <si>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</si>
  <si>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</si>
  <si>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</si>
  <si>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</si>
  <si>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</si>
  <si>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</si>
  <si>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</si>
  <si>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</si>
  <si>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</si>
  <si>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</si>
  <si>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</si>
  <si>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</si>
  <si>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</si>
  <si>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</si>
  <si>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</si>
  <si>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</si>
  <si>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</si>
  <si>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</si>
  <si>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</si>
  <si>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</si>
  <si>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</si>
  <si>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</si>
  <si>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</si>
  <si>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</si>
  <si>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</si>
  <si>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</si>
  <si>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</si>
  <si>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</si>
  <si>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</si>
  <si>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</si>
  <si>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</si>
  <si>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</si>
  <si>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</si>
  <si>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</si>
  <si>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</si>
  <si>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</si>
  <si>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</si>
  <si>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</si>
  <si>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</si>
  <si>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</si>
  <si>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</si>
  <si>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</si>
  <si>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</si>
  <si>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</si>
  <si>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</si>
  <si>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</si>
  <si>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</si>
  <si>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</si>
  <si>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</si>
  <si>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</si>
  <si>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</si>
  <si>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</si>
  <si>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</si>
  <si>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</si>
  <si>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</si>
  <si>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</si>
  <si>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</si>
  <si>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</si>
  <si>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</si>
  <si>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</si>
  <si>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</si>
  <si>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</si>
  <si>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</si>
  <si>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</si>
  <si>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</si>
  <si>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</si>
  <si>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</si>
  <si>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</si>
  <si>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</si>
  <si>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</si>
  <si>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</si>
  <si>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</si>
  <si>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</si>
  <si>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</si>
  <si>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</si>
  <si>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</si>
  <si>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</si>
  <si>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</si>
  <si>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</si>
  <si>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</si>
  <si>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</si>
  <si>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</si>
  <si>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</si>
  <si>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</si>
  <si>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</si>
  <si>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</si>
  <si>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</si>
  <si>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</si>
  <si>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</si>
  <si>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</si>
  <si>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</si>
  <si>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</si>
  <si>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</si>
  <si>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</si>
  <si>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</si>
  <si>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</si>
  <si>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</si>
  <si>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</si>
  <si>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</si>
  <si>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</si>
  <si>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</si>
  <si>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ENG_KAMP</t>
    <phoneticPr fontId="3" type="noConversion"/>
  </si>
  <si>
    <t>LSST</t>
    <phoneticPr fontId="3" type="noConversion"/>
  </si>
  <si>
    <t>BLG</t>
    <phoneticPr fontId="3" type="noConversion"/>
  </si>
  <si>
    <t>KSP</t>
    <phoneticPr fontId="3" type="noConversion"/>
  </si>
  <si>
    <t>N</t>
    <phoneticPr fontId="3" type="noConversion"/>
  </si>
  <si>
    <t>M_032532-032533:T</t>
    <phoneticPr fontId="3" type="noConversion"/>
  </si>
  <si>
    <t>T_032671</t>
    <phoneticPr fontId="3" type="noConversion"/>
  </si>
  <si>
    <t>M_032681</t>
    <phoneticPr fontId="3" type="noConversion"/>
  </si>
  <si>
    <t>1. [T_032671] : el limit으로 인한 트래킹 에러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</si>
</sst>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5" zoomScale="145" zoomScaleNormal="145" workbookViewId="0">
      <selection activeCell="B44" sqref="B44:P4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46056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2.1527777777777781E-2</v>
      </c>
      <c r="D9" s="7">
        <v>1.9</v>
      </c>
      <c r="E9" s="7">
        <v>14</v>
      </c>
      <c r="F9" s="7">
        <v>61</v>
      </c>
      <c r="G9" s="34" t="s">
        <v>188</v>
      </c>
      <c r="H9" s="7">
        <v>1.6</v>
      </c>
      <c r="I9" s="34">
        <v>99.2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0.21597222222222223</v>
      </c>
      <c r="D10" s="7">
        <v>1.6</v>
      </c>
      <c r="E10" s="7">
        <v>12.4</v>
      </c>
      <c r="F10" s="7">
        <v>70</v>
      </c>
      <c r="G10" s="113" t="s">
        <v>188</v>
      </c>
      <c r="H10" s="7">
        <v>1.1000000000000001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0.3888888888888889</v>
      </c>
      <c r="D11" s="13">
        <v>1.7</v>
      </c>
      <c r="E11" s="13">
        <v>13.1</v>
      </c>
      <c r="F11" s="13">
        <v>56</v>
      </c>
      <c r="G11" s="113" t="s">
        <v>188</v>
      </c>
      <c r="H11" s="7">
        <v>3.4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24.367361111111112</v>
      </c>
      <c r="D12" s="17">
        <f>AVERAGE(D9:D11)</f>
        <v>1.7333333333333334</v>
      </c>
      <c r="E12" s="17">
        <f>AVERAGE(E9:E11)</f>
        <v>13.166666666666666</v>
      </c>
      <c r="F12" s="18">
        <f>AVERAGE(F9:F11)</f>
        <v>62.333333333333336</v>
      </c>
      <c r="G12" s="19"/>
      <c r="H12" s="20">
        <f>AVERAGE(H9:H11)</f>
        <v>2.0333333333333332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185</v>
      </c>
      <c r="G16" s="25" t="s">
        <v>187</v>
      </c>
      <c r="H16" s="25" t="s">
        <v>183</v>
      </c>
      <c r="I16" s="25" t="s">
        <v>184</v>
      </c>
      <c r="J16" s="25" t="s">
        <v>186</v>
      </c>
      <c r="K16" s="25" t="s">
        <v>181</v>
      </c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0.97361111111111109</v>
      </c>
      <c r="D17" s="26">
        <v>0.97638888888888886</v>
      </c>
      <c r="E17" s="26">
        <v>2.1527777777777781E-2</v>
      </c>
      <c r="F17" s="26">
        <v>4.3750000000000004E-2</v>
      </c>
      <c r="G17" s="26">
        <v>6.9444444444444434E-2</v>
      </c>
      <c r="H17" s="26">
        <v>0.15277777777777776</v>
      </c>
      <c r="I17" s="26">
        <v>0.29930555555555555</v>
      </c>
      <c r="J17" s="26">
        <v>0.36805555555555558</v>
      </c>
      <c r="K17" s="26">
        <v>0.39444444444444443</v>
      </c>
      <c r="L17" s="26"/>
      <c r="M17" s="26"/>
      <c r="N17" s="26"/>
      <c r="O17" s="26"/>
      <c r="P17" s="26">
        <v>0.39861111111111108</v>
      </c>
    </row>
    <row r="18" spans="2:16" ht="14.15" customHeight="1" x14ac:dyDescent="0.45">
      <c r="B18" s="33" t="s">
        <v>43</v>
      </c>
      <c r="C18" s="25">
        <v>32448</v>
      </c>
      <c r="D18" s="25">
        <v>32449</v>
      </c>
      <c r="E18" s="25">
        <v>32454</v>
      </c>
      <c r="F18" s="25">
        <v>32469</v>
      </c>
      <c r="G18" s="25">
        <v>32486</v>
      </c>
      <c r="H18" s="25">
        <v>32541</v>
      </c>
      <c r="I18" s="25">
        <v>32639</v>
      </c>
      <c r="J18" s="25">
        <v>32683</v>
      </c>
      <c r="K18" s="25">
        <v>32698</v>
      </c>
      <c r="L18" s="25"/>
      <c r="M18" s="25"/>
      <c r="N18" s="25"/>
      <c r="O18" s="25"/>
      <c r="P18" s="25">
        <v>32703</v>
      </c>
    </row>
    <row r="19" spans="2:16" ht="14.15" customHeight="1" thickBot="1" x14ac:dyDescent="0.5">
      <c r="B19" s="12" t="s">
        <v>44</v>
      </c>
      <c r="C19" s="27"/>
      <c r="D19" s="25">
        <v>32453</v>
      </c>
      <c r="E19" s="28">
        <v>32468</v>
      </c>
      <c r="F19" s="28">
        <v>32485</v>
      </c>
      <c r="G19" s="28">
        <v>32540</v>
      </c>
      <c r="H19" s="28">
        <v>32638</v>
      </c>
      <c r="I19" s="28">
        <v>32682</v>
      </c>
      <c r="J19" s="28">
        <v>32697</v>
      </c>
      <c r="K19" s="28">
        <v>32702</v>
      </c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17</v>
      </c>
      <c r="G20" s="31">
        <f t="shared" si="0"/>
        <v>55</v>
      </c>
      <c r="H20" s="31">
        <f t="shared" si="0"/>
        <v>98</v>
      </c>
      <c r="I20" s="31">
        <f t="shared" si="0"/>
        <v>44</v>
      </c>
      <c r="J20" s="31">
        <f t="shared" ref="J20:O20" si="1">IF(ISNUMBER(J18),J19-J18+1,"")</f>
        <v>15</v>
      </c>
      <c r="K20" s="31">
        <f t="shared" si="1"/>
        <v>5</v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>
        <v>8.3333333333333329E-2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>
        <v>0.21388888888888891</v>
      </c>
      <c r="P30" s="44">
        <f>SUM(C30:J30,L30:N30)</f>
        <v>0.10416666666666666</v>
      </c>
    </row>
    <row r="31" spans="2:16" ht="14.15" customHeight="1" x14ac:dyDescent="0.45">
      <c r="B31" s="35" t="s">
        <v>164</v>
      </c>
      <c r="C31" s="45">
        <v>2.0833333333333332E-2</v>
      </c>
      <c r="D31" s="6">
        <v>0.2298611111111111</v>
      </c>
      <c r="E31" s="6">
        <v>6.8749999999999992E-2</v>
      </c>
      <c r="F31" s="6"/>
      <c r="G31" s="6"/>
      <c r="H31" s="6"/>
      <c r="I31" s="6"/>
      <c r="J31" s="6">
        <v>2.5694444444444447E-2</v>
      </c>
      <c r="K31" s="6">
        <v>2.2222222222222223E-2</v>
      </c>
      <c r="L31" s="6"/>
      <c r="M31" s="6"/>
      <c r="N31" s="6"/>
      <c r="O31" s="46"/>
      <c r="P31" s="44">
        <f>SUM(C31:N31)</f>
        <v>0.36736111111111108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2.0833333333333332E-2</v>
      </c>
      <c r="D34" s="107">
        <f t="shared" ref="D34:M34" si="2">D31-D32-D33</f>
        <v>0.2298611111111111</v>
      </c>
      <c r="E34" s="107">
        <f t="shared" si="2"/>
        <v>6.8749999999999992E-2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2.5694444444444447E-2</v>
      </c>
      <c r="K34" s="107">
        <f t="shared" si="2"/>
        <v>2.2222222222222223E-2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0.36736111111111108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190</v>
      </c>
      <c r="F36" s="145"/>
      <c r="G36" s="144" t="s">
        <v>191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192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1.02</v>
      </c>
      <c r="E53" s="110">
        <v>1.34</v>
      </c>
      <c r="F53" s="110">
        <v>1.04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/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-160.9</v>
      </c>
      <c r="D72" s="58">
        <v>-161.4</v>
      </c>
      <c r="E72" s="98" t="s">
        <v>117</v>
      </c>
      <c r="F72" s="58">
        <v>21.2</v>
      </c>
      <c r="G72" s="58">
        <v>19.399999999999999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-164.3</v>
      </c>
      <c r="D73" s="58">
        <v>-165.1</v>
      </c>
      <c r="E73" s="100" t="s">
        <v>121</v>
      </c>
      <c r="F73" s="59">
        <v>27.4</v>
      </c>
      <c r="G73" s="59">
        <v>41.2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-189.7</v>
      </c>
      <c r="D74" s="58">
        <v>-162.80000000000001</v>
      </c>
      <c r="E74" s="100" t="s">
        <v>126</v>
      </c>
      <c r="F74" s="60">
        <v>15</v>
      </c>
      <c r="G74" s="60">
        <v>20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-104.4</v>
      </c>
      <c r="D75" s="58">
        <v>-105.3</v>
      </c>
      <c r="E75" s="100" t="s">
        <v>131</v>
      </c>
      <c r="F75" s="60">
        <v>25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31.1</v>
      </c>
      <c r="D76" s="58">
        <v>27.9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26.7</v>
      </c>
      <c r="D77" s="58">
        <v>23.8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24.7</v>
      </c>
      <c r="D78" s="58">
        <v>21.8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</v>
      </c>
      <c r="D79" s="58">
        <v>20.3</v>
      </c>
      <c r="E79" s="98" t="s">
        <v>151</v>
      </c>
      <c r="F79" s="58">
        <v>22.1</v>
      </c>
      <c r="G79" s="58">
        <v>14.9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9.5099999999999994E-5</v>
      </c>
      <c r="D80" s="62">
        <v>3.0699999999999998E-3</v>
      </c>
      <c r="E80" s="100" t="s">
        <v>156</v>
      </c>
      <c r="F80" s="59">
        <v>35.9</v>
      </c>
      <c r="G80" s="59">
        <v>59.6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2026-02-03T09:52:46Z</dcterms:modified>
</cp:coreProperties>
</file>