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1월\"/>
    </mc:Choice>
  </mc:AlternateContent>
  <xr:revisionPtr revIDLastSave="0" documentId="13_ncr:1_{37D57A9C-DB6F-4135-A1BC-EE2FED8B953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<sst xmlns="http://schemas.openxmlformats.org/spreadsheetml/2006/main" count="206" uniqueCount="190">
  <si>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</si>
  <si>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</si>
  <si>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</si>
  <si>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</si>
  <si>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</si>
  <si>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</si>
  <si>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</si>
  <si>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</si>
  <si>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</si>
  <si>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</si>
  <si>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</si>
  <si>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</si>
  <si>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</si>
  <si>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</si>
  <si>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</si>
  <si>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</si>
  <si>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</si>
  <si>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</si>
  <si>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</si>
  <si>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</si>
  <si>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</si>
  <si>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</si>
  <si>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</si>
  <si>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</si>
  <si>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</si>
  <si>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</si>
  <si>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</si>
  <si>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</si>
  <si>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</si>
  <si>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</si>
  <si>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</si>
  <si>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</si>
  <si>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</si>
  <si>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</si>
  <si>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</si>
  <si>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</si>
  <si>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</si>
  <si>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</si>
  <si>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</si>
  <si>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</si>
  <si>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</si>
  <si>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</si>
  <si>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</si>
  <si>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</si>
  <si>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</si>
  <si>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</si>
  <si>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</si>
  <si>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</si>
  <si>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</si>
  <si>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</si>
  <si>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</si>
  <si>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</si>
  <si>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</si>
  <si>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</si>
  <si>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</si>
  <si>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</si>
  <si>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</si>
  <si>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</si>
  <si>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</si>
  <si>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</si>
  <si>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</si>
  <si>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</si>
  <si>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</si>
  <si>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</si>
  <si>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</si>
  <si>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</si>
  <si>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</si>
  <si>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</si>
  <si>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</si>
  <si>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</si>
  <si>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</si>
  <si>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</si>
  <si>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</si>
  <si>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</si>
  <si>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</si>
  <si>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</si>
  <si>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</si>
  <si>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</si>
  <si>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</si>
  <si>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</si>
  <si>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</si>
  <si>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</si>
  <si>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</si>
  <si>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</si>
  <si>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</si>
  <si>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</si>
  <si>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</si>
  <si>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</si>
  <si>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</si>
  <si>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</si>
  <si>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</si>
  <si>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</si>
  <si>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</si>
  <si>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</si>
  <si>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</si>
  <si>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</si>
  <si>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</si>
  <si>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</si>
  <si>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</si>
  <si>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</si>
  <si>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</si>
  <si>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</si>
  <si>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</si>
  <si>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</si>
  <si>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</si>
  <si>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</si>
  <si>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</si>
  <si>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</si>
  <si>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</si>
  <si>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</si>
  <si>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</si>
  <si>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</si>
  <si>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</si>
  <si>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</si>
  <si>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</si>
  <si>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</si>
  <si>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</si>
  <si>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</si>
  <si>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</si>
  <si>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</si>
  <si>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</si>
  <si>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</si>
  <si>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</si>
  <si>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</si>
  <si>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</si>
  <si>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</si>
  <si>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</si>
  <si>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</si>
  <si>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</si>
  <si>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</si>
  <si>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</si>
  <si>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</si>
  <si>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</si>
  <si>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</si>
  <si>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</si>
  <si>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</si>
  <si>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</si>
  <si>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</si>
  <si>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</si>
  <si>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</si>
  <si>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</si>
  <si>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</si>
  <si>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</si>
  <si>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</si>
  <si>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</si>
  <si>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</si>
  <si>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</si>
  <si>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</si>
  <si>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</si>
  <si>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</si>
  <si>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</si>
  <si>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</si>
  <si>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</si>
  <si>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</si>
  <si>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</si>
  <si>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</si>
  <si>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</si>
  <si>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</si>
  <si>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</si>
  <si>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</si>
  <si>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</si>
  <si>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</si>
  <si>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</si>
  <si>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</si>
  <si>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</si>
  <si>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</si>
  <si>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</si>
  <si>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</si>
  <si>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</si>
  <si>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</si>
  <si>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</si>
  <si>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</si>
  <si>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</si>
  <si>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</si>
  <si>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</si>
  <si>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</si>
  <si>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</si>
  <si>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</si>
  <si>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</si>
  <si>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이순창</t>
    <phoneticPr fontId="3" type="noConversion"/>
  </si>
  <si>
    <t>R</t>
    <phoneticPr fontId="3" type="noConversion"/>
  </si>
  <si>
    <t>ALL</t>
    <phoneticPr fontId="3" type="noConversion"/>
  </si>
  <si>
    <t>SE</t>
    <phoneticPr fontId="3" type="noConversion"/>
  </si>
  <si>
    <t>1. 월령 40% 이상으로 방풍막 설치</t>
    <phoneticPr fontId="3" type="noConversion"/>
  </si>
  <si>
    <t>ENG-KSP</t>
    <phoneticPr fontId="3" type="noConversion"/>
  </si>
  <si>
    <t>ENG_KAMP</t>
    <phoneticPr fontId="3" type="noConversion"/>
  </si>
  <si>
    <t>TMT</t>
    <phoneticPr fontId="3" type="noConversion"/>
  </si>
  <si>
    <t>M_031680</t>
    <phoneticPr fontId="3" type="noConversion"/>
  </si>
  <si>
    <t>2. 돔 에어컨 냉풍 정상 작동.</t>
    <phoneticPr fontId="3" type="noConversion"/>
  </si>
  <si>
    <t>M_031911-031912:T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</si>
</sst>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11" zoomScale="145" zoomScaleNormal="145" workbookViewId="0">
      <selection activeCell="J24" sqref="J24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46053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179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2.4305555555555556E-2</v>
      </c>
      <c r="D9" s="7">
        <v>1.3</v>
      </c>
      <c r="E9" s="7">
        <v>17</v>
      </c>
      <c r="F9" s="7">
        <v>45</v>
      </c>
      <c r="G9" s="34" t="s">
        <v>182</v>
      </c>
      <c r="H9" s="7">
        <v>2.1</v>
      </c>
      <c r="I9" s="34">
        <v>94.8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0.21111111111111111</v>
      </c>
      <c r="D10" s="7">
        <v>1</v>
      </c>
      <c r="E10" s="7">
        <v>16.5</v>
      </c>
      <c r="F10" s="7">
        <v>37</v>
      </c>
      <c r="G10" s="113" t="s">
        <v>182</v>
      </c>
      <c r="H10" s="7">
        <v>0.3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0.38750000000000001</v>
      </c>
      <c r="D11" s="13">
        <v>1.1000000000000001</v>
      </c>
      <c r="E11" s="13">
        <v>15.1</v>
      </c>
      <c r="F11" s="13">
        <v>54</v>
      </c>
      <c r="G11" s="113" t="s">
        <v>182</v>
      </c>
      <c r="H11" s="7">
        <v>0.6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24.363194444444442</v>
      </c>
      <c r="D12" s="17">
        <f>AVERAGE(D9:D11)</f>
        <v>1.1333333333333333</v>
      </c>
      <c r="E12" s="17">
        <f>AVERAGE(E9:E11)</f>
        <v>16.2</v>
      </c>
      <c r="F12" s="18">
        <f>AVERAGE(F9:F11)</f>
        <v>45.333333333333336</v>
      </c>
      <c r="G12" s="19"/>
      <c r="H12" s="20">
        <f>AVERAGE(H9:H11)</f>
        <v>1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184</v>
      </c>
      <c r="G16" s="25" t="s">
        <v>185</v>
      </c>
      <c r="H16" s="25" t="s">
        <v>186</v>
      </c>
      <c r="I16" s="25" t="s">
        <v>181</v>
      </c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0.97013888888888899</v>
      </c>
      <c r="D17" s="26">
        <v>0.97152777777777777</v>
      </c>
      <c r="E17" s="26">
        <v>2.4305555555555556E-2</v>
      </c>
      <c r="F17" s="26">
        <v>4.8611111111111112E-2</v>
      </c>
      <c r="G17" s="26">
        <v>0.3</v>
      </c>
      <c r="H17" s="26">
        <v>0.36527777777777781</v>
      </c>
      <c r="I17" s="26">
        <v>0.40277777777777773</v>
      </c>
      <c r="J17" s="26"/>
      <c r="K17" s="26"/>
      <c r="L17" s="26"/>
      <c r="M17" s="26"/>
      <c r="N17" s="26"/>
      <c r="O17" s="26"/>
      <c r="P17" s="26">
        <v>0.40763888888888888</v>
      </c>
    </row>
    <row r="18" spans="2:16" ht="14.15" customHeight="1" x14ac:dyDescent="0.45">
      <c r="B18" s="33" t="s">
        <v>43</v>
      </c>
      <c r="C18" s="25">
        <v>31665</v>
      </c>
      <c r="D18" s="25">
        <v>31666</v>
      </c>
      <c r="E18" s="25">
        <v>31671</v>
      </c>
      <c r="F18" s="25">
        <v>31687</v>
      </c>
      <c r="G18" s="25">
        <v>31858</v>
      </c>
      <c r="H18" s="25">
        <v>31902</v>
      </c>
      <c r="I18" s="25">
        <v>31916</v>
      </c>
      <c r="J18" s="25"/>
      <c r="K18" s="25"/>
      <c r="L18" s="25"/>
      <c r="M18" s="25"/>
      <c r="N18" s="25"/>
      <c r="O18" s="25"/>
      <c r="P18" s="25">
        <v>31921</v>
      </c>
    </row>
    <row r="19" spans="2:16" ht="14.15" customHeight="1" thickBot="1" x14ac:dyDescent="0.5">
      <c r="B19" s="12" t="s">
        <v>44</v>
      </c>
      <c r="C19" s="27"/>
      <c r="D19" s="25">
        <v>31670</v>
      </c>
      <c r="E19" s="28">
        <v>31686</v>
      </c>
      <c r="F19" s="28">
        <v>31857</v>
      </c>
      <c r="G19" s="28">
        <v>31901</v>
      </c>
      <c r="H19" s="28">
        <v>31915</v>
      </c>
      <c r="I19" s="28">
        <v>31920</v>
      </c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5</v>
      </c>
      <c r="E20" s="31">
        <f t="shared" si="0"/>
        <v>16</v>
      </c>
      <c r="F20" s="31">
        <f t="shared" si="0"/>
        <v>171</v>
      </c>
      <c r="G20" s="31">
        <f t="shared" si="0"/>
        <v>44</v>
      </c>
      <c r="H20" s="31">
        <f t="shared" si="0"/>
        <v>14</v>
      </c>
      <c r="I20" s="31">
        <f t="shared" si="0"/>
        <v>5</v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/>
      <c r="D24" s="115"/>
      <c r="E24" s="112" t="s">
        <v>174</v>
      </c>
      <c r="F24" s="157"/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180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/>
      <c r="D26" s="115"/>
      <c r="E26" s="112" t="s">
        <v>173</v>
      </c>
      <c r="F26" s="157"/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/>
      <c r="E30" s="41"/>
      <c r="F30" s="41"/>
      <c r="G30" s="41"/>
      <c r="H30" s="41"/>
      <c r="I30" s="41"/>
      <c r="J30" s="41"/>
      <c r="K30" s="42"/>
      <c r="L30" s="41"/>
      <c r="M30" s="41"/>
      <c r="N30" s="41"/>
      <c r="O30" s="43">
        <v>0.31458333333333333</v>
      </c>
      <c r="P30" s="44">
        <f>SUM(C30:J30,L30:N30)</f>
        <v>0</v>
      </c>
    </row>
    <row r="31" spans="2:16" ht="14.15" customHeight="1" x14ac:dyDescent="0.45">
      <c r="B31" s="35" t="s">
        <v>164</v>
      </c>
      <c r="C31" s="45"/>
      <c r="D31" s="6">
        <v>0.25138888888888888</v>
      </c>
      <c r="E31" s="6">
        <v>6.5277777777777782E-2</v>
      </c>
      <c r="F31" s="6"/>
      <c r="G31" s="6"/>
      <c r="H31" s="6"/>
      <c r="I31" s="6"/>
      <c r="J31" s="6"/>
      <c r="K31" s="6">
        <v>4.6527777777777779E-2</v>
      </c>
      <c r="L31" s="6"/>
      <c r="M31" s="6"/>
      <c r="N31" s="6"/>
      <c r="O31" s="46"/>
      <c r="P31" s="44">
        <f>SUM(C31:N31)</f>
        <v>0.36319444444444443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0</v>
      </c>
      <c r="D34" s="107">
        <f t="shared" ref="D34:M34" si="2">D31-D32-D33</f>
        <v>0.25138888888888888</v>
      </c>
      <c r="E34" s="107">
        <f t="shared" si="2"/>
        <v>6.5277777777777782E-2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4.6527777777777779E-2</v>
      </c>
      <c r="L34" s="107">
        <f t="shared" si="2"/>
        <v>0</v>
      </c>
      <c r="M34" s="107">
        <f t="shared" si="2"/>
        <v>0</v>
      </c>
      <c r="N34" s="107">
        <f>N31-N32-N33</f>
        <v>0</v>
      </c>
      <c r="O34" s="111"/>
      <c r="P34" s="108">
        <f>P31-P32-P33</f>
        <v>0.36319444444444443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187</v>
      </c>
      <c r="D36" s="161"/>
      <c r="E36" s="160" t="s">
        <v>189</v>
      </c>
      <c r="F36" s="161"/>
      <c r="G36" s="160"/>
      <c r="H36" s="161"/>
      <c r="I36" s="160"/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>
        <v>1.01</v>
      </c>
      <c r="E53" s="110">
        <v>0.83</v>
      </c>
      <c r="F53" s="110">
        <v>1.05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/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-160.69999999999999</v>
      </c>
      <c r="D72" s="58">
        <v>-162.69999999999999</v>
      </c>
      <c r="E72" s="98" t="s">
        <v>117</v>
      </c>
      <c r="F72" s="58">
        <v>21.6</v>
      </c>
      <c r="G72" s="58">
        <v>19.3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-163.9</v>
      </c>
      <c r="D73" s="58">
        <v>-165.6</v>
      </c>
      <c r="E73" s="100" t="s">
        <v>121</v>
      </c>
      <c r="F73" s="59">
        <v>26.5</v>
      </c>
      <c r="G73" s="59">
        <v>41.3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-193.6</v>
      </c>
      <c r="D74" s="58">
        <v>-195.6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104.1</v>
      </c>
      <c r="D75" s="58">
        <v>-109.3</v>
      </c>
      <c r="E75" s="100" t="s">
        <v>131</v>
      </c>
      <c r="F75" s="60">
        <v>30</v>
      </c>
      <c r="G75" s="60">
        <v>30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31.3</v>
      </c>
      <c r="D76" s="58">
        <v>28.3</v>
      </c>
      <c r="E76" s="100" t="s">
        <v>136</v>
      </c>
      <c r="F76" s="60">
        <v>15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27</v>
      </c>
      <c r="D77" s="58">
        <v>24.4</v>
      </c>
      <c r="E77" s="100" t="s">
        <v>141</v>
      </c>
      <c r="F77" s="60">
        <v>250</v>
      </c>
      <c r="G77" s="60">
        <v>245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25</v>
      </c>
      <c r="D78" s="58">
        <v>22.4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23.4</v>
      </c>
      <c r="D79" s="58">
        <v>20.9</v>
      </c>
      <c r="E79" s="98" t="s">
        <v>151</v>
      </c>
      <c r="F79" s="58">
        <v>22</v>
      </c>
      <c r="G79" s="58">
        <v>17.2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9.4500000000000007E-5</v>
      </c>
      <c r="D80" s="62">
        <v>1.03E-4</v>
      </c>
      <c r="E80" s="100" t="s">
        <v>156</v>
      </c>
      <c r="F80" s="59">
        <v>37.700000000000003</v>
      </c>
      <c r="G80" s="59">
        <v>53.5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183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 t="s">
        <v>188</v>
      </c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2026-01-31T09:59:26Z</dcterms:modified>
</cp:coreProperties>
</file>