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3CB6506A-73D4-4799-932A-EE8B69FD710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<sst xmlns="http://schemas.openxmlformats.org/spreadsheetml/2006/main" count="212" uniqueCount="198">
  <si>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</si>
  <si>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</si>
  <si>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</si>
  <si>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</si>
  <si>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</si>
  <si>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</si>
  <si>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</si>
  <si>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</si>
  <si>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</si>
  <si>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</si>
  <si>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</si>
  <si>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</si>
  <si>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</si>
  <si>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</si>
  <si>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</si>
  <si>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</si>
  <si>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</si>
  <si>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</si>
  <si>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</si>
  <si>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</si>
  <si>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</si>
  <si>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</si>
  <si>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</si>
  <si>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</si>
  <si>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</si>
  <si>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</si>
  <si>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</si>
  <si>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</si>
  <si>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</si>
  <si>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</si>
  <si>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</si>
  <si>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</si>
  <si>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</si>
  <si>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</si>
  <si>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</si>
  <si>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</si>
  <si>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</si>
  <si>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</si>
  <si>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</si>
  <si>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</si>
  <si>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</si>
  <si>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</si>
  <si>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</si>
  <si>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</si>
  <si>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</si>
  <si>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</si>
  <si>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</si>
  <si>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</si>
  <si>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</si>
  <si>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</si>
  <si>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</si>
  <si>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</si>
  <si>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</si>
  <si>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</si>
  <si>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</si>
  <si>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</si>
  <si>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</si>
  <si>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</si>
  <si>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</si>
  <si>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</si>
  <si>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</si>
  <si>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</si>
  <si>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</si>
  <si>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</si>
  <si>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</si>
  <si>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</si>
  <si>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</si>
  <si>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</si>
  <si>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</si>
  <si>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</si>
  <si>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</si>
  <si>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</si>
  <si>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</si>
  <si>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</si>
  <si>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</si>
  <si>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</si>
  <si>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</si>
  <si>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</si>
  <si>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</si>
  <si>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</si>
  <si>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</si>
  <si>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</si>
  <si>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</si>
  <si>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</si>
  <si>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</si>
  <si>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</si>
  <si>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</si>
  <si>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</si>
  <si>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</si>
  <si>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</si>
  <si>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</si>
  <si>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</si>
  <si>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</si>
  <si>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</si>
  <si>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</si>
  <si>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</si>
  <si>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</si>
  <si>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</si>
  <si>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</si>
  <si>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</si>
  <si>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</si>
  <si>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</si>
  <si>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</si>
  <si>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</si>
  <si>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</si>
  <si>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</si>
  <si>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</si>
  <si>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</si>
  <si>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</si>
  <si>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</si>
  <si>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</si>
  <si>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</si>
  <si>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</si>
  <si>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</si>
  <si>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</si>
  <si>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</si>
  <si>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</si>
  <si>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</si>
  <si>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</si>
  <si>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</si>
  <si>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</si>
  <si>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</si>
  <si>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</si>
  <si>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</si>
  <si>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</si>
  <si>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</si>
  <si>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</si>
  <si>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</si>
  <si>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</si>
  <si>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</si>
  <si>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</si>
  <si>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</si>
  <si>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</si>
  <si>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</si>
  <si>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</si>
  <si>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</si>
  <si>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</si>
  <si>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</si>
  <si>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</si>
  <si>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</si>
  <si>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</si>
  <si>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</si>
  <si>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</si>
  <si>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</si>
  <si>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</si>
  <si>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</si>
  <si>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</si>
  <si>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</si>
  <si>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</si>
  <si>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</si>
  <si>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</si>
  <si>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</si>
  <si>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</si>
  <si>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</si>
  <si>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</si>
  <si>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</si>
  <si>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</si>
  <si>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</si>
  <si>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</si>
  <si>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</si>
  <si>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</si>
  <si>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</si>
  <si>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</si>
  <si>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</si>
  <si>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</si>
  <si>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</si>
  <si>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</si>
  <si>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</si>
  <si>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</si>
  <si>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</si>
  <si>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</si>
  <si>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</si>
  <si>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</si>
  <si>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</si>
  <si>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</si>
  <si>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</si>
  <si>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</si>
  <si>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</si>
  <si>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</si>
  <si>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</si>
  <si>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</si>
  <si>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1. 월령 40% 이하로 방풍막 제거</t>
    <phoneticPr fontId="3" type="noConversion"/>
  </si>
  <si>
    <t>R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</si>
  <si>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</si>
  <si>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</si>
  <si>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</si>
  <si>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허정환</t>
    <phoneticPr fontId="3" type="noConversion"/>
  </si>
  <si>
    <t>ENG-DIR</t>
    <phoneticPr fontId="3" type="noConversion"/>
  </si>
  <si>
    <t>S</t>
    <phoneticPr fontId="3" type="noConversion"/>
  </si>
  <si>
    <t>SE</t>
    <phoneticPr fontId="3" type="noConversion"/>
  </si>
  <si>
    <t>27..6</t>
    <phoneticPr fontId="3" type="noConversion"/>
  </si>
  <si>
    <t>2..9</t>
    <phoneticPr fontId="3" type="noConversion"/>
  </si>
  <si>
    <t>20s/36k 30s/35k 30s/22k 50s/23k</t>
    <phoneticPr fontId="3" type="noConversion"/>
  </si>
  <si>
    <t>30s/24k 40s/22k 60s/22k</t>
    <phoneticPr fontId="3" type="noConversion"/>
  </si>
  <si>
    <t>W</t>
    <phoneticPr fontId="3" type="noConversion"/>
  </si>
  <si>
    <t>60s/21k 50s/24k 30s/21k</t>
    <phoneticPr fontId="3" type="noConversion"/>
  </si>
  <si>
    <t>50s/24k 40s/30k 20s/25k</t>
    <phoneticPr fontId="3" type="noConversion"/>
  </si>
  <si>
    <t>M_029183:M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</si>
</sst>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82" sqref="F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46042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100</v>
      </c>
      <c r="M3" s="166"/>
      <c r="N3" s="65" t="s">
        <v>3</v>
      </c>
      <c r="O3" s="166">
        <f>(P31-P33)/P31*100</f>
        <v>100</v>
      </c>
      <c r="P3" s="166"/>
    </row>
    <row r="4" spans="2:16" ht="14.25" customHeight="1" x14ac:dyDescent="0.45">
      <c r="B4" s="33" t="s">
        <v>4</v>
      </c>
      <c r="C4" s="2" t="s">
        <v>186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2.8472222222222222E-2</v>
      </c>
      <c r="D9" s="8">
        <v>2.1</v>
      </c>
      <c r="E9" s="8">
        <v>17.899999999999999</v>
      </c>
      <c r="F9" s="8">
        <v>44</v>
      </c>
      <c r="G9" s="35" t="s">
        <v>188</v>
      </c>
      <c r="H9" s="8">
        <v>2.9</v>
      </c>
      <c r="I9" s="35" t="s">
        <v>191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0.20347222222222219</v>
      </c>
      <c r="D10" s="8">
        <v>1</v>
      </c>
      <c r="E10" s="8">
        <v>17.7</v>
      </c>
      <c r="F10" s="8">
        <v>26</v>
      </c>
      <c r="G10" s="114" t="s">
        <v>189</v>
      </c>
      <c r="H10" s="8">
        <v>2.8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0.37638888888888888</v>
      </c>
      <c r="D11" s="14">
        <v>1.1000000000000001</v>
      </c>
      <c r="E11" s="14">
        <v>14.4</v>
      </c>
      <c r="F11" s="14">
        <v>58</v>
      </c>
      <c r="G11" s="114" t="s">
        <v>194</v>
      </c>
      <c r="H11" s="8">
        <v>0.3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24.347916666666666</v>
      </c>
      <c r="D12" s="18">
        <f>AVERAGE(D9:D11)</f>
        <v>1.4000000000000001</v>
      </c>
      <c r="E12" s="18">
        <f>AVERAGE(E9:E11)</f>
        <v>16.666666666666664</v>
      </c>
      <c r="F12" s="19">
        <f>AVERAGE(F9:F11)</f>
        <v>42.666666666666664</v>
      </c>
      <c r="G12" s="20"/>
      <c r="H12" s="21">
        <f>AVERAGE(H9:H11)</f>
        <v>1.9999999999999998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183</v>
      </c>
      <c r="G16" s="26" t="s">
        <v>187</v>
      </c>
      <c r="H16" s="26" t="s">
        <v>184</v>
      </c>
      <c r="I16" s="26" t="s">
        <v>185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0.9784722222222223</v>
      </c>
      <c r="D17" s="27">
        <v>0.97986111111111107</v>
      </c>
      <c r="E17" s="27">
        <v>2.8472222222222222E-2</v>
      </c>
      <c r="F17" s="27">
        <v>5.1388888888888894E-2</v>
      </c>
      <c r="G17" s="27">
        <v>0.13958333333333334</v>
      </c>
      <c r="H17" s="27">
        <v>0.3576388888888889</v>
      </c>
      <c r="I17" s="27">
        <v>0.38819444444444445</v>
      </c>
      <c r="J17" s="27"/>
      <c r="K17" s="27"/>
      <c r="L17" s="27"/>
      <c r="M17" s="27"/>
      <c r="N17" s="27"/>
      <c r="O17" s="27"/>
      <c r="P17" s="27">
        <v>0.4069444444444445</v>
      </c>
    </row>
    <row r="18" spans="2:16" ht="14.15" customHeight="1" x14ac:dyDescent="0.45">
      <c r="B18" s="34" t="s">
        <v>43</v>
      </c>
      <c r="C18" s="26">
        <v>28908</v>
      </c>
      <c r="D18" s="26">
        <v>28909</v>
      </c>
      <c r="E18" s="26">
        <v>28922</v>
      </c>
      <c r="F18" s="26">
        <v>28937</v>
      </c>
      <c r="G18" s="26">
        <v>28998</v>
      </c>
      <c r="H18" s="26">
        <v>29158</v>
      </c>
      <c r="I18" s="26">
        <v>29171</v>
      </c>
      <c r="J18" s="26"/>
      <c r="K18" s="26"/>
      <c r="L18" s="26"/>
      <c r="M18" s="26"/>
      <c r="N18" s="26"/>
      <c r="O18" s="26"/>
      <c r="P18" s="26">
        <v>29186</v>
      </c>
    </row>
    <row r="19" spans="2:16" ht="14.15" customHeight="1" thickBot="1" x14ac:dyDescent="0.5">
      <c r="B19" s="13" t="s">
        <v>44</v>
      </c>
      <c r="C19" s="28"/>
      <c r="D19" s="26">
        <v>28921</v>
      </c>
      <c r="E19" s="29">
        <v>28936</v>
      </c>
      <c r="F19" s="29">
        <v>28997</v>
      </c>
      <c r="G19" s="29">
        <v>29157</v>
      </c>
      <c r="H19" s="29">
        <v>29170</v>
      </c>
      <c r="I19" s="29">
        <v>29185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13</v>
      </c>
      <c r="E20" s="32">
        <f t="shared" si="0"/>
        <v>15</v>
      </c>
      <c r="F20" s="32">
        <f t="shared" si="0"/>
        <v>61</v>
      </c>
      <c r="G20" s="32">
        <f t="shared" si="0"/>
        <v>160</v>
      </c>
      <c r="H20" s="32">
        <f t="shared" si="0"/>
        <v>13</v>
      </c>
      <c r="I20" s="32">
        <f t="shared" si="0"/>
        <v>15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>
        <v>1.1805555555555555E-2</v>
      </c>
      <c r="D23" s="116">
        <v>1.5972222222222224E-2</v>
      </c>
      <c r="E23" s="113" t="s">
        <v>172</v>
      </c>
      <c r="F23" s="158" t="s">
        <v>192</v>
      </c>
      <c r="G23" s="159"/>
      <c r="H23" s="159"/>
      <c r="I23" s="160"/>
      <c r="J23" s="116">
        <v>0.38819444444444445</v>
      </c>
      <c r="K23" s="116">
        <v>0.39097222222222222</v>
      </c>
      <c r="L23" s="113" t="s">
        <v>173</v>
      </c>
      <c r="M23" s="174" t="s">
        <v>195</v>
      </c>
      <c r="N23" s="174"/>
      <c r="O23" s="174"/>
      <c r="P23" s="174"/>
    </row>
    <row r="24" spans="2:16" ht="13.5" customHeight="1" x14ac:dyDescent="0.45">
      <c r="B24" s="175"/>
      <c r="C24" s="116"/>
      <c r="D24" s="116"/>
      <c r="E24" s="113" t="s">
        <v>174</v>
      </c>
      <c r="F24" s="158"/>
      <c r="G24" s="159"/>
      <c r="H24" s="159"/>
      <c r="I24" s="160"/>
      <c r="J24" s="116"/>
      <c r="K24" s="116"/>
      <c r="L24" s="113" t="s">
        <v>175</v>
      </c>
      <c r="M24" s="174"/>
      <c r="N24" s="174"/>
      <c r="O24" s="174"/>
      <c r="P24" s="174"/>
    </row>
    <row r="25" spans="2:16" ht="13.5" customHeight="1" x14ac:dyDescent="0.45">
      <c r="B25" s="175"/>
      <c r="C25" s="116">
        <v>1.7361111111111112E-2</v>
      </c>
      <c r="D25" s="116">
        <v>2.013888888888889E-2</v>
      </c>
      <c r="E25" s="113" t="s">
        <v>182</v>
      </c>
      <c r="F25" s="158" t="s">
        <v>193</v>
      </c>
      <c r="G25" s="159"/>
      <c r="H25" s="159"/>
      <c r="I25" s="160"/>
      <c r="J25" s="116">
        <v>0.3923611111111111</v>
      </c>
      <c r="K25" s="116">
        <v>0.39583333333333331</v>
      </c>
      <c r="L25" s="113" t="s">
        <v>174</v>
      </c>
      <c r="M25" s="174" t="s">
        <v>196</v>
      </c>
      <c r="N25" s="174"/>
      <c r="O25" s="174"/>
      <c r="P25" s="174"/>
    </row>
    <row r="26" spans="2:16" ht="13.5" customHeight="1" x14ac:dyDescent="0.45">
      <c r="B26" s="175"/>
      <c r="C26" s="116"/>
      <c r="D26" s="116"/>
      <c r="E26" s="113" t="s">
        <v>173</v>
      </c>
      <c r="F26" s="158"/>
      <c r="G26" s="159"/>
      <c r="H26" s="159"/>
      <c r="I26" s="160"/>
      <c r="J26" s="116"/>
      <c r="K26" s="116"/>
      <c r="L26" s="113" t="s">
        <v>172</v>
      </c>
      <c r="M26" s="174"/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0.21597222222222223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8.819444444444445E-2</v>
      </c>
      <c r="E31" s="7"/>
      <c r="F31" s="7"/>
      <c r="G31" s="7"/>
      <c r="H31" s="7"/>
      <c r="I31" s="7"/>
      <c r="J31" s="7"/>
      <c r="K31" s="7">
        <v>4.1666666666666664E-2</v>
      </c>
      <c r="L31" s="7"/>
      <c r="M31" s="7"/>
      <c r="N31" s="7">
        <v>0.21805555555555556</v>
      </c>
      <c r="O31" s="47"/>
      <c r="P31" s="45">
        <f>SUM(C31:N31)</f>
        <v>0.34791666666666665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8.819444444444445E-2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4.1666666666666664E-2</v>
      </c>
      <c r="L34" s="108">
        <f t="shared" si="2"/>
        <v>0</v>
      </c>
      <c r="M34" s="108">
        <f t="shared" si="2"/>
        <v>0</v>
      </c>
      <c r="N34" s="108">
        <f>N31-N32-N33</f>
        <v>0.21805555555555556</v>
      </c>
      <c r="O34" s="112"/>
      <c r="P34" s="109">
        <f>P31-P32-P33</f>
        <v>0.34791666666666665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 t="s">
        <v>197</v>
      </c>
      <c r="D36" s="162"/>
      <c r="E36" s="161"/>
      <c r="F36" s="162"/>
      <c r="G36" s="161"/>
      <c r="H36" s="162"/>
      <c r="I36" s="161"/>
      <c r="J36" s="162"/>
      <c r="K36" s="161"/>
      <c r="L36" s="162"/>
      <c r="M36" s="153"/>
      <c r="N36" s="153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1.57</v>
      </c>
      <c r="E53" s="111">
        <v>0.56999999999999995</v>
      </c>
      <c r="F53" s="111">
        <v>1.1499999999999999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-161.69999999999999</v>
      </c>
      <c r="D72" s="59">
        <v>-164.1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-162.5</v>
      </c>
      <c r="D73" s="59">
        <v>-164.8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-189.7</v>
      </c>
      <c r="D74" s="59">
        <v>-192.4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-99.1</v>
      </c>
      <c r="D75" s="59">
        <v>-109.3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32.6</v>
      </c>
      <c r="D76" s="59">
        <v>28.2</v>
      </c>
      <c r="E76" s="101" t="s">
        <v>136</v>
      </c>
      <c r="F76" s="61">
        <v>20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</v>
      </c>
      <c r="D77" s="59">
        <v>24.2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22.2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24.3</v>
      </c>
      <c r="D79" s="59">
        <v>20.7</v>
      </c>
      <c r="E79" s="99" t="s">
        <v>151</v>
      </c>
      <c r="F79" s="59" t="s">
        <v>190</v>
      </c>
      <c r="G79" s="59">
        <v>17.100000000000001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9.1700000000000006E-5</v>
      </c>
      <c r="D80" s="63">
        <v>9.9900000000000002E-5</v>
      </c>
      <c r="E80" s="101" t="s">
        <v>156</v>
      </c>
      <c r="F80" s="60">
        <v>28.8</v>
      </c>
      <c r="G80" s="60">
        <v>62.6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181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2026-01-20T09:50:39Z</dcterms:modified>
</cp:coreProperties>
</file>