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B11D030A-E3B7-43A0-95F2-87813CF2C41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<sst xmlns="http://schemas.openxmlformats.org/spreadsheetml/2006/main" count="217" uniqueCount="199">
  <si>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</si>
  <si>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</si>
  <si>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</si>
  <si>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</si>
  <si>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</si>
  <si>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</si>
  <si>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</si>
  <si>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</si>
  <si>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</si>
  <si>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</si>
  <si>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</si>
  <si>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</si>
  <si>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</si>
  <si>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</si>
  <si>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</si>
  <si>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</si>
  <si>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</si>
  <si>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</si>
  <si>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</si>
  <si>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</si>
  <si>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</si>
  <si>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</si>
  <si>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</si>
  <si>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</si>
  <si>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</si>
  <si>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</si>
  <si>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</si>
  <si>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</si>
  <si>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</si>
  <si>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</si>
  <si>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</si>
  <si>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</si>
  <si>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</si>
  <si>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</si>
  <si>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</si>
  <si>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</si>
  <si>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</si>
  <si>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</si>
  <si>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</si>
  <si>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</si>
  <si>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</si>
  <si>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</si>
  <si>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</si>
  <si>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</si>
  <si>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</si>
  <si>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</si>
  <si>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</si>
  <si>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</si>
  <si>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</si>
  <si>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</si>
  <si>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</si>
  <si>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</si>
  <si>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</si>
  <si>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</si>
  <si>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</si>
  <si>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</si>
  <si>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</si>
  <si>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</si>
  <si>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</si>
  <si>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</si>
  <si>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</si>
  <si>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</si>
  <si>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</si>
  <si>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</si>
  <si>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</si>
  <si>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</si>
  <si>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</si>
  <si>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</si>
  <si>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</si>
  <si>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</si>
  <si>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</si>
  <si>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</si>
  <si>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</si>
  <si>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</si>
  <si>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</si>
  <si>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</si>
  <si>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</si>
  <si>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</si>
  <si>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</si>
  <si>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</si>
  <si>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</si>
  <si>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</si>
  <si>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</si>
  <si>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</si>
  <si>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</si>
  <si>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</si>
  <si>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</si>
  <si>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</si>
  <si>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</si>
  <si>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</si>
  <si>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</si>
  <si>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</si>
  <si>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</si>
  <si>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</si>
  <si>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</si>
  <si>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</si>
  <si>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</si>
  <si>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</si>
  <si>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</si>
  <si>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</si>
  <si>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</si>
  <si>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</si>
  <si>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</si>
  <si>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</si>
  <si>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</si>
  <si>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</si>
  <si>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</si>
  <si>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</si>
  <si>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</si>
  <si>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</si>
  <si>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</si>
  <si>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</si>
  <si>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</si>
  <si>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</si>
  <si>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</si>
  <si>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</si>
  <si>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</si>
  <si>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</si>
  <si>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</si>
  <si>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</si>
  <si>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</si>
  <si>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</si>
  <si>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</si>
  <si>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</si>
  <si>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</si>
  <si>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</si>
  <si>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</si>
  <si>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</si>
  <si>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</si>
  <si>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</si>
  <si>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</si>
  <si>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</si>
  <si>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</si>
  <si>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</si>
  <si>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</si>
  <si>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</si>
  <si>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</si>
  <si>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</si>
  <si>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</si>
  <si>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</si>
  <si>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</si>
  <si>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</si>
  <si>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</si>
  <si>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</si>
  <si>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</si>
  <si>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</si>
  <si>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</si>
  <si>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</si>
  <si>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</si>
  <si>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</si>
  <si>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</si>
  <si>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</si>
  <si>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</si>
  <si>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</si>
  <si>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</si>
  <si>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</si>
  <si>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</si>
  <si>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</si>
  <si>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</si>
  <si>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</si>
  <si>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</si>
  <si>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</si>
  <si>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</si>
  <si>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</si>
  <si>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</si>
  <si>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</si>
  <si>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</si>
  <si>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</si>
  <si>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</si>
  <si>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</si>
  <si>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</si>
  <si>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</si>
  <si>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</si>
  <si>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</si>
  <si>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</si>
  <si>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</si>
  <si>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</si>
  <si>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</si>
  <si>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</si>
  <si>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</si>
  <si>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</si>
  <si>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</si>
  <si>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SITE</t>
    <phoneticPr fontId="3" type="noConversion"/>
  </si>
  <si>
    <t xml:space="preserve">ALL </t>
    <phoneticPr fontId="3" type="noConversion"/>
  </si>
  <si>
    <t>N</t>
    <phoneticPr fontId="3" type="noConversion"/>
  </si>
  <si>
    <t>M_026716-026720:K</t>
    <phoneticPr fontId="3" type="noConversion"/>
  </si>
  <si>
    <t>M_026737-026738:M</t>
    <phoneticPr fontId="3" type="noConversion"/>
  </si>
  <si>
    <t>1. [UT 03:15-03:20] TCS 연결 끊어짐. : redis TELCOM 수동 업데이트 후 EIB, TCS 순으로 재시작하여 해결</t>
    <phoneticPr fontId="3" type="noConversion"/>
  </si>
  <si>
    <t>G_026862</t>
    <phoneticPr fontId="3" type="noConversion"/>
  </si>
  <si>
    <t>L_026862-026863</t>
    <phoneticPr fontId="3" type="noConversion"/>
  </si>
  <si>
    <t>2. [G_026862] 달에 의한 고스트 발생</t>
    <phoneticPr fontId="3" type="noConversion"/>
  </si>
  <si>
    <t>D_026872</t>
    <phoneticPr fontId="3" type="noConversion"/>
  </si>
  <si>
    <t>M_026908-026909:M</t>
    <phoneticPr fontId="3" type="noConversion"/>
  </si>
  <si>
    <t xml:space="preserve">                         : ICS 내에서는 크래쉬 난것과 같은 현상이 나타났으나 8번은 스크램블, 9번은 파일 생성 실패, 이후 파일은 재시작 하지 않고 촬영 가능</t>
    <phoneticPr fontId="3" type="noConversion"/>
  </si>
  <si>
    <t>3. [M_026908-026909:M] bias 촬영 중 M칩에서 CRASH 및 별도의 에러 메시지 없이 'Timeout waiting for word in form HE'로 인한 오류</t>
    <phoneticPr fontId="3" type="noConversion"/>
  </si>
  <si>
    <t>30s/28k 40s/25k 50s/20k</t>
    <phoneticPr fontId="3" type="noConversion"/>
  </si>
  <si>
    <t>30s/27k 40s/26k 50s/22k</t>
    <phoneticPr fontId="3" type="noConversion"/>
  </si>
  <si>
    <t>50s/15k 40s/18k 30s/18k</t>
    <phoneticPr fontId="3" type="noConversion"/>
  </si>
  <si>
    <t>50s/15k 40s/31k 30s/36k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</si>
</sst>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5" zoomScale="145" zoomScaleNormal="145" workbookViewId="0">
      <selection activeCell="H20" sqref="H20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46033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2.4999999999999998E-2</v>
      </c>
      <c r="D9" s="8">
        <v>1.7</v>
      </c>
      <c r="E9" s="8">
        <v>16.7</v>
      </c>
      <c r="F9" s="8">
        <v>31</v>
      </c>
      <c r="G9" s="35" t="s">
        <v>184</v>
      </c>
      <c r="H9" s="8">
        <v>0.9</v>
      </c>
      <c r="I9" s="35">
        <v>50.1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0.15694444444444444</v>
      </c>
      <c r="D10" s="8">
        <v>1.8</v>
      </c>
      <c r="E10" s="8">
        <v>16.5</v>
      </c>
      <c r="F10" s="8">
        <v>38</v>
      </c>
      <c r="G10" s="114" t="s">
        <v>184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0.38125000000000003</v>
      </c>
      <c r="D11" s="14">
        <v>1</v>
      </c>
      <c r="E11" s="14">
        <v>15.5</v>
      </c>
      <c r="F11" s="14">
        <v>32</v>
      </c>
      <c r="G11" s="114" t="s">
        <v>184</v>
      </c>
      <c r="H11" s="8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24.356250000000003</v>
      </c>
      <c r="D12" s="18">
        <f>AVERAGE(D9:D11)</f>
        <v>1.5</v>
      </c>
      <c r="E12" s="18">
        <f>AVERAGE(E9:E11)</f>
        <v>16.233333333333334</v>
      </c>
      <c r="F12" s="19">
        <f>AVERAGE(F9:F11)</f>
        <v>33.666666666666664</v>
      </c>
      <c r="G12" s="20"/>
      <c r="H12" s="21">
        <f>AVERAGE(H9:H11)</f>
        <v>1.2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183</v>
      </c>
      <c r="E16" s="26" t="s">
        <v>178</v>
      </c>
      <c r="F16" s="26" t="s">
        <v>182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0.97361111111111109</v>
      </c>
      <c r="D17" s="27">
        <v>0.97569444444444453</v>
      </c>
      <c r="E17" s="27">
        <v>2.4999999999999998E-2</v>
      </c>
      <c r="F17" s="27">
        <v>4.7916666666666663E-2</v>
      </c>
      <c r="G17" s="27">
        <v>0.35000000000000003</v>
      </c>
      <c r="H17" s="27">
        <v>0.38125000000000003</v>
      </c>
      <c r="I17" s="27"/>
      <c r="J17" s="27"/>
      <c r="K17" s="27"/>
      <c r="L17" s="27"/>
      <c r="M17" s="27"/>
      <c r="N17" s="27"/>
      <c r="O17" s="27"/>
      <c r="P17" s="27">
        <v>0.39999999999999997</v>
      </c>
    </row>
    <row r="18" spans="2:16" ht="14.15" customHeight="1" x14ac:dyDescent="0.45">
      <c r="B18" s="34" t="s">
        <v>43</v>
      </c>
      <c r="C18" s="26">
        <v>26675</v>
      </c>
      <c r="D18" s="26">
        <v>26676</v>
      </c>
      <c r="E18" s="26">
        <v>26688</v>
      </c>
      <c r="F18" s="26">
        <v>26702</v>
      </c>
      <c r="G18" s="26">
        <v>26885</v>
      </c>
      <c r="H18" s="26">
        <v>26898</v>
      </c>
      <c r="I18" s="26"/>
      <c r="J18" s="26"/>
      <c r="K18" s="26"/>
      <c r="L18" s="26"/>
      <c r="M18" s="26"/>
      <c r="N18" s="26"/>
      <c r="O18" s="26"/>
      <c r="P18" s="26">
        <v>26912</v>
      </c>
    </row>
    <row r="19" spans="2:16" ht="14.15" customHeight="1" thickBot="1" x14ac:dyDescent="0.5">
      <c r="B19" s="13" t="s">
        <v>44</v>
      </c>
      <c r="C19" s="28"/>
      <c r="D19" s="26">
        <v>26687</v>
      </c>
      <c r="E19" s="29">
        <v>26701</v>
      </c>
      <c r="F19" s="29">
        <v>26884</v>
      </c>
      <c r="G19" s="29">
        <v>26897</v>
      </c>
      <c r="H19" s="29">
        <v>26911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14</v>
      </c>
      <c r="F20" s="32">
        <f t="shared" si="0"/>
        <v>183</v>
      </c>
      <c r="G20" s="32">
        <f t="shared" si="0"/>
        <v>13</v>
      </c>
      <c r="H20" s="32">
        <f t="shared" si="0"/>
        <v>14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1.4583333333333332E-2</v>
      </c>
      <c r="D24" s="116">
        <v>1.7361111111111112E-2</v>
      </c>
      <c r="E24" s="113" t="s">
        <v>175</v>
      </c>
      <c r="F24" s="160" t="s">
        <v>195</v>
      </c>
      <c r="G24" s="161"/>
      <c r="H24" s="161"/>
      <c r="I24" s="162"/>
      <c r="J24" s="116">
        <v>0.38125000000000003</v>
      </c>
      <c r="K24" s="116">
        <v>0.38472222222222219</v>
      </c>
      <c r="L24" s="113" t="s">
        <v>176</v>
      </c>
      <c r="M24" s="176" t="s">
        <v>197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1.8749999999999999E-2</v>
      </c>
      <c r="D26" s="116">
        <v>2.2916666666666669E-2</v>
      </c>
      <c r="E26" s="113" t="s">
        <v>174</v>
      </c>
      <c r="F26" s="160" t="s">
        <v>196</v>
      </c>
      <c r="G26" s="161"/>
      <c r="H26" s="161"/>
      <c r="I26" s="162"/>
      <c r="J26" s="116">
        <v>0.38611111111111113</v>
      </c>
      <c r="K26" s="116">
        <v>0.3888888888888889</v>
      </c>
      <c r="L26" s="113" t="s">
        <v>173</v>
      </c>
      <c r="M26" s="176" t="s">
        <v>198</v>
      </c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0.2902777777777778</v>
      </c>
      <c r="N30" s="42"/>
      <c r="O30" s="44"/>
      <c r="P30" s="45">
        <f>SUM(C30:J30,L30:N30)</f>
        <v>0.2902777777777778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5.4166666666666669E-2</v>
      </c>
      <c r="L31" s="7"/>
      <c r="M31" s="7">
        <v>0.30208333333333331</v>
      </c>
      <c r="N31" s="7"/>
      <c r="O31" s="47"/>
      <c r="P31" s="45">
        <f>SUM(C31:N31)</f>
        <v>0.35624999999999996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5.4166666666666669E-2</v>
      </c>
      <c r="L34" s="108">
        <f t="shared" si="2"/>
        <v>0</v>
      </c>
      <c r="M34" s="108">
        <f t="shared" si="2"/>
        <v>0.30208333333333331</v>
      </c>
      <c r="N34" s="108">
        <f t="shared" si="2"/>
        <v>0</v>
      </c>
      <c r="O34" s="112"/>
      <c r="P34" s="109">
        <f>P31-P32-P33</f>
        <v>0.35624999999999996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185</v>
      </c>
      <c r="D36" s="164"/>
      <c r="E36" s="163" t="s">
        <v>186</v>
      </c>
      <c r="F36" s="164"/>
      <c r="G36" s="163" t="s">
        <v>188</v>
      </c>
      <c r="H36" s="164"/>
      <c r="I36" s="163" t="s">
        <v>189</v>
      </c>
      <c r="J36" s="164"/>
      <c r="K36" s="163" t="s">
        <v>191</v>
      </c>
      <c r="L36" s="164"/>
      <c r="M36" s="155" t="s">
        <v>192</v>
      </c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 t="s">
        <v>190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 t="s">
        <v>194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 t="s">
        <v>193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0.74</v>
      </c>
      <c r="E53" s="111">
        <v>0.61</v>
      </c>
      <c r="F53" s="111">
        <v>0.55000000000000004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-164.1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-162.5</v>
      </c>
      <c r="D73" s="59">
        <v>-164.8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-193.7</v>
      </c>
      <c r="D74" s="59">
        <v>-195.3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-99.8</v>
      </c>
      <c r="D75" s="59">
        <v>-108.9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32.9</v>
      </c>
      <c r="D76" s="59">
        <v>28.4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28.3</v>
      </c>
      <c r="D77" s="59">
        <v>24.3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26.2</v>
      </c>
      <c r="D78" s="59">
        <v>22.4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24.6</v>
      </c>
      <c r="D79" s="59">
        <v>20.9</v>
      </c>
      <c r="E79" s="99" t="s">
        <v>151</v>
      </c>
      <c r="F79" s="59">
        <v>24.8</v>
      </c>
      <c r="G79" s="59">
        <v>17.8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1.04E-5</v>
      </c>
      <c r="D80" s="63">
        <v>9.5000000000000005E-5</v>
      </c>
      <c r="E80" s="101" t="s">
        <v>156</v>
      </c>
      <c r="F80" s="60">
        <v>40.1</v>
      </c>
      <c r="G80" s="60">
        <v>27.5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2026-01-11T09:46:03Z</dcterms:modified>
</cp:coreProperties>
</file>