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399041C5-B010-426B-B3EF-1C6549C385D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<sst xmlns="http://schemas.openxmlformats.org/spreadsheetml/2006/main" count="213" uniqueCount="196">
  <si>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</si>
  <si>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</si>
  <si>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</si>
  <si>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</si>
  <si>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</si>
  <si>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</si>
  <si>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</si>
  <si>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</si>
  <si>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</si>
  <si>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</si>
  <si>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</si>
  <si>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</si>
  <si>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</si>
  <si>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</si>
  <si>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</si>
  <si>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</si>
  <si>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</si>
  <si>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</si>
  <si>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</si>
  <si>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</si>
  <si>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</si>
  <si>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</si>
  <si>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</si>
  <si>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</si>
  <si>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</si>
  <si>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</si>
  <si>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</si>
  <si>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</si>
  <si>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</si>
  <si>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</si>
  <si>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</si>
  <si>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</si>
  <si>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</si>
  <si>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</si>
  <si>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</si>
  <si>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</si>
  <si>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</si>
  <si>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</si>
  <si>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</si>
  <si>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</si>
  <si>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</si>
  <si>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</si>
  <si>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</si>
  <si>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</si>
  <si>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</si>
  <si>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</si>
  <si>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</si>
  <si>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</si>
  <si>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</si>
  <si>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</si>
  <si>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</si>
  <si>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</si>
  <si>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</si>
  <si>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</si>
  <si>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</si>
  <si>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</si>
  <si>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</si>
  <si>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</si>
  <si>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</si>
  <si>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</si>
  <si>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</si>
  <si>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</si>
  <si>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</si>
  <si>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</si>
  <si>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</si>
  <si>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</si>
  <si>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</si>
  <si>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</si>
  <si>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</si>
  <si>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</si>
  <si>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</si>
  <si>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</si>
  <si>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</si>
  <si>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</si>
  <si>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</si>
  <si>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</si>
  <si>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</si>
  <si>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</si>
  <si>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</si>
  <si>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</si>
  <si>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</si>
  <si>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</si>
  <si>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</si>
  <si>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</si>
  <si>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</si>
  <si>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</si>
  <si>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</si>
  <si>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</si>
  <si>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</si>
  <si>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</si>
  <si>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</si>
  <si>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</si>
  <si>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</si>
  <si>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</si>
  <si>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</si>
  <si>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</si>
  <si>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</si>
  <si>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</si>
  <si>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</si>
  <si>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</si>
  <si>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</si>
  <si>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</si>
  <si>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</si>
  <si>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</si>
  <si>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</si>
  <si>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</si>
  <si>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</si>
  <si>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</si>
  <si>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</si>
  <si>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</si>
  <si>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</si>
  <si>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</si>
  <si>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</si>
  <si>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</si>
  <si>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</si>
  <si>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</si>
  <si>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</si>
  <si>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</si>
  <si>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</si>
  <si>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</si>
  <si>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</si>
  <si>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</si>
  <si>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</si>
  <si>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</si>
  <si>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</si>
  <si>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</si>
  <si>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</si>
  <si>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</si>
  <si>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</si>
  <si>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</si>
  <si>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</si>
  <si>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</si>
  <si>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</si>
  <si>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</si>
  <si>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</si>
  <si>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</si>
  <si>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</si>
  <si>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</si>
  <si>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</si>
  <si>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</si>
  <si>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</si>
  <si>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</si>
  <si>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</si>
  <si>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</si>
  <si>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</si>
  <si>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</si>
  <si>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</si>
  <si>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</si>
  <si>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</si>
  <si>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</si>
  <si>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</si>
  <si>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</si>
  <si>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</si>
  <si>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</si>
  <si>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</si>
  <si>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</si>
  <si>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</si>
  <si>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</si>
  <si>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</si>
  <si>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</si>
  <si>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</si>
  <si>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</si>
  <si>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</si>
  <si>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</si>
  <si>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</si>
  <si>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</si>
  <si>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</si>
  <si>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</si>
  <si>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</si>
  <si>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</si>
  <si>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</si>
  <si>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</si>
  <si>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</si>
  <si>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</si>
  <si>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</si>
  <si>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</si>
  <si>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</si>
  <si>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</si>
  <si>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</si>
  <si>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</si>
  <si>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</si>
  <si>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</si>
  <si>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N</t>
    <phoneticPr fontId="3" type="noConversion"/>
  </si>
  <si>
    <t>S</t>
    <phoneticPr fontId="3" type="noConversion"/>
  </si>
  <si>
    <t>SITE</t>
    <phoneticPr fontId="3" type="noConversion"/>
  </si>
  <si>
    <t>이순창</t>
    <phoneticPr fontId="3" type="noConversion"/>
  </si>
  <si>
    <t xml:space="preserve">ALL </t>
    <phoneticPr fontId="3" type="noConversion"/>
  </si>
  <si>
    <t>30s/28k 40s/23k 50s/15k</t>
    <phoneticPr fontId="3" type="noConversion"/>
  </si>
  <si>
    <t>30s/25k 40s/24k 50s/21k</t>
    <phoneticPr fontId="3" type="noConversion"/>
  </si>
  <si>
    <t>M_025724-025725:M</t>
    <phoneticPr fontId="3" type="noConversion"/>
  </si>
  <si>
    <t>M_025752-025753:M/N</t>
    <phoneticPr fontId="3" type="noConversion"/>
  </si>
  <si>
    <t>E_025785</t>
    <phoneticPr fontId="3" type="noConversion"/>
  </si>
  <si>
    <t>1.[E_025785] N칩 실선 존재</t>
    <phoneticPr fontId="3" type="noConversion"/>
  </si>
  <si>
    <t>L_025792-025795</t>
    <phoneticPr fontId="3" type="noConversion"/>
  </si>
  <si>
    <t>50s/13k 40s/13k 40s/20k</t>
    <phoneticPr fontId="3" type="noConversion"/>
  </si>
  <si>
    <t>50s/26k 40s/31k 30s/35k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</si>
</sst>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G67" sqref="G67:H7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46029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 t="s">
        <v>185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2.9166666666666664E-2</v>
      </c>
      <c r="D9" s="8">
        <v>1.6</v>
      </c>
      <c r="E9" s="8">
        <v>16</v>
      </c>
      <c r="F9" s="8">
        <v>42</v>
      </c>
      <c r="G9" s="35" t="s">
        <v>182</v>
      </c>
      <c r="H9" s="8">
        <v>0.8</v>
      </c>
      <c r="I9" s="35">
        <v>87.6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0.19999999999999998</v>
      </c>
      <c r="D10" s="8">
        <v>1.2</v>
      </c>
      <c r="E10" s="8">
        <v>14.2</v>
      </c>
      <c r="F10" s="8">
        <v>56</v>
      </c>
      <c r="G10" s="114" t="s">
        <v>183</v>
      </c>
      <c r="H10" s="8">
        <v>1.1000000000000001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0.37916666666666665</v>
      </c>
      <c r="D11" s="14">
        <v>1.6</v>
      </c>
      <c r="E11" s="14">
        <v>12.8</v>
      </c>
      <c r="F11" s="14">
        <v>55</v>
      </c>
      <c r="G11" s="114" t="s">
        <v>182</v>
      </c>
      <c r="H11" s="8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</v>
      </c>
      <c r="D12" s="18">
        <f>AVERAGE(D9:D11)</f>
        <v>1.4666666666666668</v>
      </c>
      <c r="E12" s="18">
        <f>AVERAGE(E9:E11)</f>
        <v>14.333333333333334</v>
      </c>
      <c r="F12" s="19">
        <f>AVERAGE(F9:F11)</f>
        <v>51</v>
      </c>
      <c r="G12" s="20"/>
      <c r="H12" s="21">
        <f>AVERAGE(H9:H11)</f>
        <v>0.70000000000000007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186</v>
      </c>
      <c r="E16" s="26" t="s">
        <v>178</v>
      </c>
      <c r="F16" s="26" t="s">
        <v>184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0.98541666666666661</v>
      </c>
      <c r="D17" s="27">
        <v>0.98749999999999993</v>
      </c>
      <c r="E17" s="27">
        <v>2.9166666666666664E-2</v>
      </c>
      <c r="F17" s="27">
        <v>5.5555555555555552E-2</v>
      </c>
      <c r="G17" s="27">
        <v>0.34930555555555554</v>
      </c>
      <c r="H17" s="27">
        <v>0.37916666666666665</v>
      </c>
      <c r="I17" s="27"/>
      <c r="J17" s="27"/>
      <c r="K17" s="27"/>
      <c r="L17" s="27"/>
      <c r="M17" s="27"/>
      <c r="N17" s="27"/>
      <c r="O17" s="27"/>
      <c r="P17" s="27">
        <v>0.39166666666666666</v>
      </c>
    </row>
    <row r="18" spans="2:16" ht="14.15" customHeight="1" x14ac:dyDescent="0.45">
      <c r="B18" s="34" t="s">
        <v>43</v>
      </c>
      <c r="C18" s="26">
        <v>25555</v>
      </c>
      <c r="D18" s="26">
        <v>25556</v>
      </c>
      <c r="E18" s="26">
        <v>25567</v>
      </c>
      <c r="F18" s="26">
        <v>25583</v>
      </c>
      <c r="G18" s="26">
        <v>25788</v>
      </c>
      <c r="H18" s="26">
        <v>25800</v>
      </c>
      <c r="I18" s="26"/>
      <c r="J18" s="26"/>
      <c r="K18" s="26"/>
      <c r="L18" s="26"/>
      <c r="M18" s="26"/>
      <c r="N18" s="26"/>
      <c r="O18" s="26"/>
      <c r="P18" s="26">
        <v>25811</v>
      </c>
    </row>
    <row r="19" spans="2:16" ht="14.15" customHeight="1" thickBot="1" x14ac:dyDescent="0.5">
      <c r="B19" s="13" t="s">
        <v>44</v>
      </c>
      <c r="C19" s="28"/>
      <c r="D19" s="26">
        <v>25566</v>
      </c>
      <c r="E19" s="29">
        <v>25582</v>
      </c>
      <c r="F19" s="29">
        <v>25787</v>
      </c>
      <c r="G19" s="29">
        <v>25799</v>
      </c>
      <c r="H19" s="29">
        <v>25810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16</v>
      </c>
      <c r="F20" s="32">
        <f t="shared" si="0"/>
        <v>205</v>
      </c>
      <c r="G20" s="32">
        <f t="shared" si="0"/>
        <v>12</v>
      </c>
      <c r="H20" s="32">
        <f t="shared" si="0"/>
        <v>11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>
        <v>1.4583333333333332E-2</v>
      </c>
      <c r="D24" s="116">
        <v>1.7361111111111112E-2</v>
      </c>
      <c r="E24" s="113" t="s">
        <v>175</v>
      </c>
      <c r="F24" s="135" t="s">
        <v>187</v>
      </c>
      <c r="G24" s="136"/>
      <c r="H24" s="136"/>
      <c r="I24" s="137"/>
      <c r="J24" s="116">
        <v>0.37916666666666665</v>
      </c>
      <c r="K24" s="116">
        <v>0.38194444444444442</v>
      </c>
      <c r="L24" s="113" t="s">
        <v>176</v>
      </c>
      <c r="M24" s="132" t="s">
        <v>194</v>
      </c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>
        <v>1.8749999999999999E-2</v>
      </c>
      <c r="D26" s="116">
        <v>2.2222222222222223E-2</v>
      </c>
      <c r="E26" s="113" t="s">
        <v>174</v>
      </c>
      <c r="F26" s="135" t="s">
        <v>188</v>
      </c>
      <c r="G26" s="136"/>
      <c r="H26" s="136"/>
      <c r="I26" s="137"/>
      <c r="J26" s="116">
        <v>0.3833333333333333</v>
      </c>
      <c r="K26" s="116">
        <v>0.38680555555555557</v>
      </c>
      <c r="L26" s="113" t="s">
        <v>173</v>
      </c>
      <c r="M26" s="132" t="s">
        <v>195</v>
      </c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0.28750000000000003</v>
      </c>
      <c r="N30" s="42"/>
      <c r="O30" s="44"/>
      <c r="P30" s="45">
        <f>SUM(C30:J30,L30:N30)</f>
        <v>0.28750000000000003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5.6250000000000001E-2</v>
      </c>
      <c r="L31" s="7"/>
      <c r="M31" s="7">
        <v>0.29375000000000001</v>
      </c>
      <c r="N31" s="7"/>
      <c r="O31" s="47"/>
      <c r="P31" s="45">
        <f>SUM(C31:N31)</f>
        <v>0.35000000000000003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5.6250000000000001E-2</v>
      </c>
      <c r="L34" s="108">
        <f t="shared" si="2"/>
        <v>0</v>
      </c>
      <c r="M34" s="108">
        <f t="shared" si="2"/>
        <v>0.29375000000000001</v>
      </c>
      <c r="N34" s="108">
        <f t="shared" si="2"/>
        <v>0</v>
      </c>
      <c r="O34" s="112"/>
      <c r="P34" s="109">
        <f>P31-P32-P33</f>
        <v>0.35000000000000003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3" t="s">
        <v>66</v>
      </c>
      <c r="C36" s="146" t="s">
        <v>189</v>
      </c>
      <c r="D36" s="147"/>
      <c r="E36" s="146" t="s">
        <v>190</v>
      </c>
      <c r="F36" s="147"/>
      <c r="G36" s="146" t="s">
        <v>191</v>
      </c>
      <c r="H36" s="147"/>
      <c r="I36" s="146" t="s">
        <v>193</v>
      </c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4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4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4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4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5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192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62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9"/>
      <c r="C52" s="180"/>
      <c r="D52" s="160"/>
      <c r="E52" s="160"/>
      <c r="F52" s="160"/>
      <c r="G52" s="180"/>
      <c r="H52" s="180"/>
      <c r="I52" s="180"/>
      <c r="J52" s="180"/>
      <c r="K52" s="180"/>
      <c r="L52" s="180"/>
      <c r="M52" s="180"/>
      <c r="N52" s="180"/>
      <c r="O52" s="180"/>
      <c r="P52" s="181"/>
    </row>
    <row r="53" spans="2:16" ht="14.15" customHeight="1" thickTop="1" thickBot="1" x14ac:dyDescent="0.5">
      <c r="B53" s="138" t="s">
        <v>166</v>
      </c>
      <c r="C53" s="139"/>
      <c r="D53" s="111">
        <v>0.78</v>
      </c>
      <c r="E53" s="111">
        <v>0.98</v>
      </c>
      <c r="F53" s="111">
        <v>0.66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6" t="s">
        <v>68</v>
      </c>
      <c r="C56" s="166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7" t="s">
        <v>69</v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9"/>
      <c r="N57" s="170" t="s">
        <v>70</v>
      </c>
      <c r="O57" s="168"/>
      <c r="P57" s="171"/>
    </row>
    <row r="58" spans="2:16" ht="17.149999999999999" customHeight="1" x14ac:dyDescent="0.45">
      <c r="B58" s="172" t="s">
        <v>71</v>
      </c>
      <c r="C58" s="173"/>
      <c r="D58" s="174"/>
      <c r="E58" s="172" t="s">
        <v>72</v>
      </c>
      <c r="F58" s="173"/>
      <c r="G58" s="174"/>
      <c r="H58" s="173" t="s">
        <v>73</v>
      </c>
      <c r="I58" s="173"/>
      <c r="J58" s="173"/>
      <c r="K58" s="175" t="s">
        <v>74</v>
      </c>
      <c r="L58" s="173"/>
      <c r="M58" s="176"/>
      <c r="N58" s="177"/>
      <c r="O58" s="173"/>
      <c r="P58" s="178"/>
    </row>
    <row r="59" spans="2:16" ht="20.149999999999999" customHeight="1" x14ac:dyDescent="0.45">
      <c r="B59" s="182" t="s">
        <v>75</v>
      </c>
      <c r="C59" s="183"/>
      <c r="D59" s="57" t="b">
        <v>1</v>
      </c>
      <c r="E59" s="182" t="s">
        <v>76</v>
      </c>
      <c r="F59" s="183"/>
      <c r="G59" s="57" t="b">
        <v>1</v>
      </c>
      <c r="H59" s="184" t="s">
        <v>77</v>
      </c>
      <c r="I59" s="183"/>
      <c r="J59" s="57" t="b">
        <v>1</v>
      </c>
      <c r="K59" s="184" t="s">
        <v>78</v>
      </c>
      <c r="L59" s="183"/>
      <c r="M59" s="57" t="b">
        <v>1</v>
      </c>
      <c r="N59" s="185" t="s">
        <v>79</v>
      </c>
      <c r="O59" s="183"/>
      <c r="P59" s="57" t="b">
        <v>1</v>
      </c>
    </row>
    <row r="60" spans="2:16" ht="20.149999999999999" customHeight="1" x14ac:dyDescent="0.45">
      <c r="B60" s="182" t="s">
        <v>80</v>
      </c>
      <c r="C60" s="183"/>
      <c r="D60" s="57" t="b">
        <v>1</v>
      </c>
      <c r="E60" s="182" t="s">
        <v>81</v>
      </c>
      <c r="F60" s="183"/>
      <c r="G60" s="57" t="b">
        <v>1</v>
      </c>
      <c r="H60" s="184" t="s">
        <v>82</v>
      </c>
      <c r="I60" s="183"/>
      <c r="J60" s="57" t="b">
        <v>1</v>
      </c>
      <c r="K60" s="184" t="s">
        <v>83</v>
      </c>
      <c r="L60" s="183"/>
      <c r="M60" s="57" t="b">
        <v>1</v>
      </c>
      <c r="N60" s="185" t="s">
        <v>84</v>
      </c>
      <c r="O60" s="183"/>
      <c r="P60" s="57" t="b">
        <v>1</v>
      </c>
    </row>
    <row r="61" spans="2:16" ht="20.149999999999999" customHeight="1" x14ac:dyDescent="0.45">
      <c r="B61" s="182" t="s">
        <v>85</v>
      </c>
      <c r="C61" s="183"/>
      <c r="D61" s="57" t="b">
        <v>1</v>
      </c>
      <c r="E61" s="182" t="s">
        <v>86</v>
      </c>
      <c r="F61" s="183"/>
      <c r="G61" s="57" t="b">
        <v>1</v>
      </c>
      <c r="H61" s="184" t="s">
        <v>87</v>
      </c>
      <c r="I61" s="183"/>
      <c r="J61" s="57" t="b">
        <v>1</v>
      </c>
      <c r="K61" s="184" t="s">
        <v>88</v>
      </c>
      <c r="L61" s="183"/>
      <c r="M61" s="57" t="b">
        <v>1</v>
      </c>
      <c r="N61" s="185" t="s">
        <v>89</v>
      </c>
      <c r="O61" s="183"/>
      <c r="P61" s="57" t="b">
        <v>1</v>
      </c>
    </row>
    <row r="62" spans="2:16" ht="20.149999999999999" customHeight="1" x14ac:dyDescent="0.45">
      <c r="B62" s="184" t="s">
        <v>87</v>
      </c>
      <c r="C62" s="183"/>
      <c r="D62" s="57" t="b">
        <v>1</v>
      </c>
      <c r="E62" s="182" t="s">
        <v>90</v>
      </c>
      <c r="F62" s="183"/>
      <c r="G62" s="57" t="b">
        <v>1</v>
      </c>
      <c r="H62" s="184" t="s">
        <v>91</v>
      </c>
      <c r="I62" s="183"/>
      <c r="J62" s="57" t="b">
        <v>0</v>
      </c>
      <c r="K62" s="184" t="s">
        <v>92</v>
      </c>
      <c r="L62" s="183"/>
      <c r="M62" s="57" t="b">
        <v>1</v>
      </c>
      <c r="N62" s="185" t="s">
        <v>82</v>
      </c>
      <c r="O62" s="183"/>
      <c r="P62" s="57" t="b">
        <v>1</v>
      </c>
    </row>
    <row r="63" spans="2:16" ht="20.149999999999999" customHeight="1" x14ac:dyDescent="0.45">
      <c r="B63" s="184" t="s">
        <v>93</v>
      </c>
      <c r="C63" s="183"/>
      <c r="D63" s="57" t="b">
        <v>1</v>
      </c>
      <c r="E63" s="182" t="s">
        <v>94</v>
      </c>
      <c r="F63" s="183"/>
      <c r="G63" s="57" t="b">
        <v>1</v>
      </c>
      <c r="H63" s="67"/>
      <c r="I63" s="68"/>
      <c r="J63" s="69"/>
      <c r="K63" s="184" t="s">
        <v>95</v>
      </c>
      <c r="L63" s="183"/>
      <c r="M63" s="57" t="b">
        <v>1</v>
      </c>
      <c r="N63" s="185" t="s">
        <v>162</v>
      </c>
      <c r="O63" s="183"/>
      <c r="P63" s="57" t="b">
        <v>1</v>
      </c>
    </row>
    <row r="64" spans="2:16" ht="20.149999999999999" customHeight="1" x14ac:dyDescent="0.45">
      <c r="B64" s="184" t="s">
        <v>96</v>
      </c>
      <c r="C64" s="183"/>
      <c r="D64" s="57" t="b">
        <v>0</v>
      </c>
      <c r="E64" s="182" t="s">
        <v>97</v>
      </c>
      <c r="F64" s="183"/>
      <c r="G64" s="57" t="b">
        <v>1</v>
      </c>
      <c r="H64" s="70"/>
      <c r="I64" s="71"/>
      <c r="J64" s="72"/>
      <c r="K64" s="192" t="s">
        <v>98</v>
      </c>
      <c r="L64" s="193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2" t="s">
        <v>161</v>
      </c>
      <c r="F65" s="183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6" t="s">
        <v>104</v>
      </c>
      <c r="C69" s="186"/>
      <c r="D69" s="80"/>
      <c r="E69" s="80"/>
      <c r="F69" s="188" t="s">
        <v>105</v>
      </c>
      <c r="G69" s="190" t="s">
        <v>106</v>
      </c>
      <c r="H69" s="80"/>
      <c r="I69" s="186" t="s">
        <v>107</v>
      </c>
      <c r="J69" s="186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7"/>
      <c r="C70" s="187"/>
      <c r="D70" s="84"/>
      <c r="E70" s="85"/>
      <c r="F70" s="189"/>
      <c r="G70" s="191"/>
      <c r="H70" s="86"/>
      <c r="I70" s="187"/>
      <c r="J70" s="187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161</v>
      </c>
      <c r="D72" s="59">
        <v>-164.1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-162.1</v>
      </c>
      <c r="D73" s="59">
        <v>-164.7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-189.3</v>
      </c>
      <c r="D74" s="59">
        <v>-191.5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-98.9</v>
      </c>
      <c r="D75" s="59">
        <v>-109.5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</v>
      </c>
      <c r="D76" s="59">
        <v>27.9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27.4</v>
      </c>
      <c r="D77" s="59">
        <v>23.9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25.4</v>
      </c>
      <c r="D78" s="59">
        <v>21.8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23.7</v>
      </c>
      <c r="D79" s="59">
        <v>20.3</v>
      </c>
      <c r="E79" s="99" t="s">
        <v>151</v>
      </c>
      <c r="F79" s="59">
        <v>27.3</v>
      </c>
      <c r="G79" s="59">
        <v>13.1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9.6399999999999999E-5</v>
      </c>
      <c r="D80" s="63">
        <v>1.1400000000000001E-4</v>
      </c>
      <c r="E80" s="101" t="s">
        <v>156</v>
      </c>
      <c r="F80" s="60">
        <v>25.8</v>
      </c>
      <c r="G80" s="60">
        <v>63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180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179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2026-01-07T09:32:25Z</dcterms:modified>
</cp:coreProperties>
</file>