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A8CC89BF-4B42-4746-99E6-44F899615AC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<sst xmlns="http://schemas.openxmlformats.org/spreadsheetml/2006/main" count="211" uniqueCount="195">
  <si>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</si>
  <si>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</si>
  <si>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</si>
  <si>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</si>
  <si>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</si>
  <si>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</si>
  <si>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</si>
  <si>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</si>
  <si>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</si>
  <si>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</si>
  <si>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</si>
  <si>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</si>
  <si>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</si>
  <si>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</si>
  <si>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</si>
  <si>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</si>
  <si>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</si>
  <si>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</si>
  <si>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</si>
  <si>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</si>
  <si>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</si>
  <si>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</si>
  <si>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</si>
  <si>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</si>
  <si>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</si>
  <si>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</si>
  <si>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</si>
  <si>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</si>
  <si>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</si>
  <si>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</si>
  <si>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</si>
  <si>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</si>
  <si>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</si>
  <si>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</si>
  <si>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</si>
  <si>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</si>
  <si>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</si>
  <si>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</si>
  <si>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</si>
  <si>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</si>
  <si>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</si>
  <si>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</si>
  <si>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</si>
  <si>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</si>
  <si>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</si>
  <si>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</si>
  <si>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</si>
  <si>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</si>
  <si>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</si>
  <si>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</si>
  <si>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</si>
  <si>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</si>
  <si>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</si>
  <si>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</si>
  <si>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</si>
  <si>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</si>
  <si>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</si>
  <si>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</si>
  <si>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</si>
  <si>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</si>
  <si>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</si>
  <si>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</si>
  <si>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</si>
  <si>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</si>
  <si>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</si>
  <si>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</si>
  <si>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</si>
  <si>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</si>
  <si>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</si>
  <si>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</si>
  <si>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</si>
  <si>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</si>
  <si>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</si>
  <si>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</si>
  <si>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</si>
  <si>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</si>
  <si>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</si>
  <si>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</si>
  <si>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</si>
  <si>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</si>
  <si>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</si>
  <si>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</si>
  <si>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</si>
  <si>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</si>
  <si>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</si>
  <si>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</si>
  <si>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</si>
  <si>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</si>
  <si>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</si>
  <si>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</si>
  <si>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</si>
  <si>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</si>
  <si>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</si>
  <si>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</si>
  <si>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</si>
  <si>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</si>
  <si>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</si>
  <si>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</si>
  <si>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</si>
  <si>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</si>
  <si>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</si>
  <si>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</si>
  <si>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</si>
  <si>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</si>
  <si>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</si>
  <si>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</si>
  <si>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</si>
  <si>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</si>
  <si>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</si>
  <si>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</si>
  <si>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</si>
  <si>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</si>
  <si>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</si>
  <si>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</si>
  <si>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</si>
  <si>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</si>
  <si>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</si>
  <si>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</si>
  <si>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</si>
  <si>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</si>
  <si>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</si>
  <si>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</si>
  <si>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</si>
  <si>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</si>
  <si>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</si>
  <si>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</si>
  <si>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</si>
  <si>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</si>
  <si>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</si>
  <si>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</si>
  <si>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</si>
  <si>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</si>
  <si>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</si>
  <si>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</si>
  <si>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</si>
  <si>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</si>
  <si>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</si>
  <si>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</si>
  <si>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</si>
  <si>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</si>
  <si>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</si>
  <si>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</si>
  <si>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</si>
  <si>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</si>
  <si>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</si>
  <si>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</si>
  <si>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</si>
  <si>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</si>
  <si>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</si>
  <si>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</si>
  <si>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</si>
  <si>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</si>
  <si>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</si>
  <si>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</si>
  <si>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</si>
  <si>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</si>
  <si>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</si>
  <si>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</si>
  <si>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</si>
  <si>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</si>
  <si>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</si>
  <si>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</si>
  <si>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</si>
  <si>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</si>
  <si>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</si>
  <si>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</si>
  <si>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</si>
  <si>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</si>
  <si>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</si>
  <si>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</si>
  <si>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</si>
  <si>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</si>
  <si>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</si>
  <si>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</si>
  <si>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</si>
  <si>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</si>
  <si>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</si>
  <si>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</si>
  <si>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</si>
  <si>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</si>
  <si>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</si>
  <si>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</si>
  <si>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SW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</si>
  <si>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</si>
  <si>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</si>
  <si>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</si>
  <si>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</si>
  <si>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</si>
  <si>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</si>
  <si>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20s/27k 30s/29k 40s/25k 50s/19k</t>
    <phoneticPr fontId="3" type="noConversion"/>
  </si>
  <si>
    <t>30s/28k 40s/26k 50s/22k 60s/18k</t>
    <phoneticPr fontId="3" type="noConversion"/>
  </si>
  <si>
    <t>M_021236-021237:K</t>
    <phoneticPr fontId="3" type="noConversion"/>
  </si>
  <si>
    <t>M_021261-021262:N</t>
    <phoneticPr fontId="3" type="noConversion"/>
  </si>
  <si>
    <t>M_021306-021307:K</t>
    <phoneticPr fontId="3" type="noConversion"/>
  </si>
  <si>
    <t>60s/20k 50s/27k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</si>
</sst>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2.8472222222222222E-2</v>
      </c>
      <c r="D9" s="8">
        <v>2.7</v>
      </c>
      <c r="E9" s="8">
        <v>15</v>
      </c>
      <c r="F9" s="8">
        <v>42</v>
      </c>
      <c r="G9" s="35" t="s">
        <v>181</v>
      </c>
      <c r="H9" s="8">
        <v>1</v>
      </c>
      <c r="I9" s="35">
        <v>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0.19166666666666665</v>
      </c>
      <c r="D10" s="8">
        <v>1.3</v>
      </c>
      <c r="E10" s="8">
        <v>14.1</v>
      </c>
      <c r="F10" s="8">
        <v>44</v>
      </c>
      <c r="G10" s="114" t="s">
        <v>181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0.36041666666666666</v>
      </c>
      <c r="D11" s="14">
        <v>1.5</v>
      </c>
      <c r="E11" s="14">
        <v>12.8</v>
      </c>
      <c r="F11" s="14">
        <v>53</v>
      </c>
      <c r="G11" s="114" t="s">
        <v>182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24.331944444444442</v>
      </c>
      <c r="D12" s="18">
        <f>AVERAGE(D9:D11)</f>
        <v>1.8333333333333333</v>
      </c>
      <c r="E12" s="18">
        <f>AVERAGE(E9:E11)</f>
        <v>13.966666666666669</v>
      </c>
      <c r="F12" s="19">
        <f>AVERAGE(F9:F11)</f>
        <v>46.333333333333336</v>
      </c>
      <c r="G12" s="20"/>
      <c r="H12" s="21">
        <f>AVERAGE(H9:H11)</f>
        <v>0.89999999999999991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187</v>
      </c>
      <c r="I16" s="26" t="s">
        <v>188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0.97569444444444453</v>
      </c>
      <c r="D17" s="27">
        <v>0.97777777777777775</v>
      </c>
      <c r="E17" s="27">
        <v>2.8472222222222222E-2</v>
      </c>
      <c r="F17" s="27">
        <v>5.2083333333333336E-2</v>
      </c>
      <c r="G17" s="27">
        <v>0.13958333333333334</v>
      </c>
      <c r="H17" s="27">
        <v>0.27638888888888885</v>
      </c>
      <c r="I17" s="27">
        <v>0.34166666666666662</v>
      </c>
      <c r="J17" s="27">
        <v>0.37013888888888885</v>
      </c>
      <c r="K17" s="27"/>
      <c r="L17" s="27"/>
      <c r="M17" s="27"/>
      <c r="N17" s="27"/>
      <c r="O17" s="27"/>
      <c r="P17" s="27">
        <v>0.38541666666666669</v>
      </c>
    </row>
    <row r="18" spans="2:16" ht="14.15" customHeight="1" x14ac:dyDescent="0.45">
      <c r="B18" s="34" t="s">
        <v>43</v>
      </c>
      <c r="C18" s="26">
        <v>21101</v>
      </c>
      <c r="D18" s="26">
        <v>21102</v>
      </c>
      <c r="E18" s="26">
        <v>21115</v>
      </c>
      <c r="F18" s="26">
        <v>21130</v>
      </c>
      <c r="G18" s="26">
        <v>21189</v>
      </c>
      <c r="H18" s="26">
        <v>21280</v>
      </c>
      <c r="I18" s="26">
        <v>21320</v>
      </c>
      <c r="J18" s="26">
        <v>21333</v>
      </c>
      <c r="K18" s="26"/>
      <c r="L18" s="26"/>
      <c r="M18" s="26"/>
      <c r="N18" s="26"/>
      <c r="O18" s="26"/>
      <c r="P18" s="26">
        <v>21341</v>
      </c>
    </row>
    <row r="19" spans="2:16" ht="14.15" customHeight="1" thickBot="1" x14ac:dyDescent="0.5">
      <c r="B19" s="13" t="s">
        <v>44</v>
      </c>
      <c r="C19" s="28"/>
      <c r="D19" s="26">
        <v>21114</v>
      </c>
      <c r="E19" s="29">
        <v>21129</v>
      </c>
      <c r="F19" s="29">
        <v>21188</v>
      </c>
      <c r="G19" s="29">
        <v>21279</v>
      </c>
      <c r="H19" s="29">
        <v>21319</v>
      </c>
      <c r="I19" s="29">
        <v>21332</v>
      </c>
      <c r="J19" s="29">
        <v>21340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13</v>
      </c>
      <c r="E20" s="32">
        <f t="shared" si="0"/>
        <v>15</v>
      </c>
      <c r="F20" s="32">
        <f t="shared" si="0"/>
        <v>59</v>
      </c>
      <c r="G20" s="32">
        <f t="shared" si="0"/>
        <v>91</v>
      </c>
      <c r="H20" s="32">
        <f t="shared" si="0"/>
        <v>40</v>
      </c>
      <c r="I20" s="32">
        <f t="shared" si="0"/>
        <v>13</v>
      </c>
      <c r="J20" s="32">
        <f t="shared" ref="J20:O20" si="1">IF(ISNUMBER(J18),J19-J18+1,"")</f>
        <v>8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9.0277777777777787E-3</v>
      </c>
      <c r="D24" s="116">
        <v>1.3888888888888888E-2</v>
      </c>
      <c r="E24" s="113" t="s">
        <v>175</v>
      </c>
      <c r="F24" s="160" t="s">
        <v>189</v>
      </c>
      <c r="G24" s="161"/>
      <c r="H24" s="161"/>
      <c r="I24" s="162"/>
      <c r="J24" s="116">
        <v>0.37013888888888885</v>
      </c>
      <c r="K24" s="116">
        <v>0.37361111111111112</v>
      </c>
      <c r="L24" s="113" t="s">
        <v>176</v>
      </c>
      <c r="M24" s="176" t="s">
        <v>194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1.5277777777777777E-2</v>
      </c>
      <c r="D26" s="116">
        <v>1.9444444444444445E-2</v>
      </c>
      <c r="E26" s="113" t="s">
        <v>174</v>
      </c>
      <c r="F26" s="160" t="s">
        <v>190</v>
      </c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0.13472222222222222</v>
      </c>
      <c r="O30" s="44"/>
      <c r="P30" s="45">
        <f>SUM(C30:J30,L30:N30)</f>
        <v>0.28055555555555556</v>
      </c>
    </row>
    <row r="31" spans="2:16" ht="14.15" customHeight="1" x14ac:dyDescent="0.45">
      <c r="B31" s="36" t="s">
        <v>164</v>
      </c>
      <c r="C31" s="46"/>
      <c r="D31" s="7">
        <v>0.22430555555555556</v>
      </c>
      <c r="E31" s="7">
        <v>6.5277777777777782E-2</v>
      </c>
      <c r="F31" s="7"/>
      <c r="G31" s="7"/>
      <c r="H31" s="7"/>
      <c r="I31" s="7"/>
      <c r="J31" s="7"/>
      <c r="K31" s="7">
        <v>4.2361111111111106E-2</v>
      </c>
      <c r="L31" s="7"/>
      <c r="M31" s="7"/>
      <c r="N31" s="7"/>
      <c r="O31" s="47"/>
      <c r="P31" s="45">
        <f>SUM(C31:N31)</f>
        <v>0.33194444444444449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0.22430555555555556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0.33194444444444449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 t="s">
        <v>192</v>
      </c>
      <c r="F36" s="164"/>
      <c r="G36" s="163" t="s">
        <v>193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0.75</v>
      </c>
      <c r="E53" s="111">
        <v>0.33</v>
      </c>
      <c r="F53" s="111">
        <v>0.73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-165.1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-165.2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-191.7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-100.6</v>
      </c>
      <c r="D75" s="59">
        <v>-110.9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27.4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27.9</v>
      </c>
      <c r="D77" s="59">
        <v>23.6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25.8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20.3</v>
      </c>
      <c r="E79" s="99" t="s">
        <v>151</v>
      </c>
      <c r="F79" s="59">
        <v>24.4</v>
      </c>
      <c r="G79" s="59">
        <v>15.4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9.1700000000000007E-56</v>
      </c>
      <c r="D80" s="63">
        <v>9.6899999999999997E-5</v>
      </c>
      <c r="E80" s="101" t="s">
        <v>156</v>
      </c>
      <c r="F80" s="60">
        <v>44</v>
      </c>
      <c r="G80" s="60">
        <v>57.2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186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2025-12-19T09:19:26Z</dcterms:modified>
</cp:coreProperties>
</file>