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BDBD1916-3BBC-469B-8FC6-21E80EB3215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<sst xmlns="http://schemas.openxmlformats.org/spreadsheetml/2006/main" count="211" uniqueCount="195">
  <si>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</si>
  <si>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</si>
  <si>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</si>
  <si>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</si>
  <si>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</si>
  <si>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</si>
  <si>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</si>
  <si>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</si>
  <si>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</si>
  <si>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</si>
  <si>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</si>
  <si>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</si>
  <si>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</si>
  <si>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</si>
  <si>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</si>
  <si>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</si>
  <si>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</si>
  <si>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</si>
  <si>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</si>
  <si>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</si>
  <si>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</si>
  <si>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</si>
  <si>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</si>
  <si>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</si>
  <si>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</si>
  <si>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</si>
  <si>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</si>
  <si>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</si>
  <si>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</si>
  <si>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</si>
  <si>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</si>
  <si>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</si>
  <si>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</si>
  <si>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</si>
  <si>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</si>
  <si>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</si>
  <si>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</si>
  <si>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</si>
  <si>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</si>
  <si>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</si>
  <si>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</si>
  <si>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</si>
  <si>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</si>
  <si>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</si>
  <si>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</si>
  <si>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</si>
  <si>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</si>
  <si>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</si>
  <si>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</si>
  <si>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</si>
  <si>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</si>
  <si>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</si>
  <si>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</si>
  <si>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</si>
  <si>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</si>
  <si>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</si>
  <si>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</si>
  <si>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</si>
  <si>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</si>
  <si>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</si>
  <si>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</si>
  <si>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</si>
  <si>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</si>
  <si>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</si>
  <si>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</si>
  <si>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</si>
  <si>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</si>
  <si>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</si>
  <si>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</si>
  <si>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</si>
  <si>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</si>
  <si>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</si>
  <si>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</si>
  <si>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</si>
  <si>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</si>
  <si>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</si>
  <si>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</si>
  <si>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</si>
  <si>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</si>
  <si>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</si>
  <si>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</si>
  <si>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</si>
  <si>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</si>
  <si>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</si>
  <si>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</si>
  <si>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</si>
  <si>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</si>
  <si>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</si>
  <si>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</si>
  <si>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</si>
  <si>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</si>
  <si>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</si>
  <si>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</si>
  <si>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</si>
  <si>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</si>
  <si>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</si>
  <si>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</si>
  <si>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</si>
  <si>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</si>
  <si>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</si>
  <si>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</si>
  <si>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</si>
  <si>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</si>
  <si>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</si>
  <si>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</si>
  <si>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</si>
  <si>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</si>
  <si>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</si>
  <si>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</si>
  <si>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</si>
  <si>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</si>
  <si>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</si>
  <si>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</si>
  <si>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</si>
  <si>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</si>
  <si>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</si>
  <si>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</si>
  <si>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</si>
  <si>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</si>
  <si>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</si>
  <si>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</si>
  <si>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</si>
  <si>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</si>
  <si>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</si>
  <si>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</si>
  <si>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</si>
  <si>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</si>
  <si>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</si>
  <si>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</si>
  <si>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</si>
  <si>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</si>
  <si>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</si>
  <si>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</si>
  <si>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</si>
  <si>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</si>
  <si>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</si>
  <si>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</si>
  <si>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</si>
  <si>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</si>
  <si>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</si>
  <si>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</si>
  <si>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</si>
  <si>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</si>
  <si>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</si>
  <si>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</si>
  <si>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</si>
  <si>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</si>
  <si>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</si>
  <si>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</si>
  <si>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</si>
  <si>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</si>
  <si>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</si>
  <si>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</si>
  <si>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</si>
  <si>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</si>
  <si>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</si>
  <si>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</si>
  <si>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</si>
  <si>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</si>
  <si>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</si>
  <si>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</si>
  <si>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</si>
  <si>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</si>
  <si>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</si>
  <si>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</si>
  <si>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</si>
  <si>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</si>
  <si>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</si>
  <si>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</si>
  <si>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</si>
  <si>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</si>
  <si>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</si>
  <si>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</si>
  <si>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</si>
  <si>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</si>
  <si>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</si>
  <si>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</si>
  <si>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</si>
  <si>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</si>
  <si>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박다운</t>
    <phoneticPr fontId="3" type="noConversion"/>
  </si>
  <si>
    <t>N</t>
    <phoneticPr fontId="3" type="noConversion"/>
  </si>
  <si>
    <t>TMT</t>
    <phoneticPr fontId="3" type="noConversion"/>
  </si>
  <si>
    <t>S</t>
    <phoneticPr fontId="3" type="noConversion"/>
  </si>
  <si>
    <t>1. 월령 40% 이상으로 방풍막 설치</t>
    <phoneticPr fontId="3" type="noConversion"/>
  </si>
  <si>
    <t>ALL</t>
    <phoneticPr fontId="3" type="noConversion"/>
  </si>
  <si>
    <t>ENG-KSP</t>
    <phoneticPr fontId="3" type="noConversion"/>
  </si>
  <si>
    <t>D_010419-010424</t>
    <phoneticPr fontId="3" type="noConversion"/>
  </si>
  <si>
    <t>1. [D_010419-010424] 돔싱크 불일치 상태로 flat 촬영</t>
    <phoneticPr fontId="3" type="noConversion"/>
  </si>
  <si>
    <t>M_010476</t>
    <phoneticPr fontId="3" type="noConversion"/>
  </si>
  <si>
    <t>T_010662</t>
    <phoneticPr fontId="3" type="noConversion"/>
  </si>
  <si>
    <t>2. [T_010662] 고도가 낮아 망원경 트레킹 에러 발생 - stow 하여 망원경 위치 및 돔셔터 위치 초기화하여 해결</t>
    <phoneticPr fontId="3" type="noConversion"/>
  </si>
  <si>
    <t>20s/6k 30s/6k 50s/6k</t>
    <phoneticPr fontId="3" type="noConversion"/>
  </si>
  <si>
    <t>30s/10k 40s/10k 50s/9k</t>
    <phoneticPr fontId="3" type="noConversion"/>
  </si>
  <si>
    <t xml:space="preserve">50s/13k 40s/14k 30s/15k </t>
    <phoneticPr fontId="3" type="noConversion"/>
  </si>
  <si>
    <t>50s/22k 40s/28k 30s/34k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</si>
</sst>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45967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0.99791666666666667</v>
      </c>
      <c r="D9" s="8">
        <v>1.6</v>
      </c>
      <c r="E9" s="8">
        <v>11.9</v>
      </c>
      <c r="F9" s="8">
        <v>31</v>
      </c>
      <c r="G9" s="35" t="s">
        <v>182</v>
      </c>
      <c r="H9" s="8">
        <v>2.2999999999999998</v>
      </c>
      <c r="I9" s="35">
        <v>99.8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0.17222222222222225</v>
      </c>
      <c r="D10" s="8">
        <v>1.5</v>
      </c>
      <c r="E10" s="8">
        <v>9.3000000000000007</v>
      </c>
      <c r="F10" s="8">
        <v>41</v>
      </c>
      <c r="G10" s="114" t="s">
        <v>180</v>
      </c>
      <c r="H10" s="8">
        <v>2.7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0.37708333333333338</v>
      </c>
      <c r="D11" s="14">
        <v>2</v>
      </c>
      <c r="E11" s="14">
        <v>7.8</v>
      </c>
      <c r="F11" s="14">
        <v>39</v>
      </c>
      <c r="G11" s="114" t="s">
        <v>182</v>
      </c>
      <c r="H11" s="8">
        <v>7.1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23.37916666666667</v>
      </c>
      <c r="D12" s="18">
        <f>AVERAGE(D9:D11)</f>
        <v>1.7</v>
      </c>
      <c r="E12" s="18">
        <f>AVERAGE(E9:E11)</f>
        <v>9.6666666666666679</v>
      </c>
      <c r="F12" s="19">
        <f>AVERAGE(F9:F11)</f>
        <v>37</v>
      </c>
      <c r="G12" s="20"/>
      <c r="H12" s="21">
        <f>AVERAGE(H9:H11)</f>
        <v>4.0333333333333332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181</v>
      </c>
      <c r="H16" s="26" t="s">
        <v>184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0.94444444444444453</v>
      </c>
      <c r="D17" s="27">
        <v>0.9458333333333333</v>
      </c>
      <c r="E17" s="27">
        <v>0.99791666666666667</v>
      </c>
      <c r="F17" s="27">
        <v>1.7361111111111112E-2</v>
      </c>
      <c r="G17" s="27">
        <v>0.35069444444444442</v>
      </c>
      <c r="H17" s="27">
        <v>0.37708333333333338</v>
      </c>
      <c r="I17" s="27"/>
      <c r="J17" s="27"/>
      <c r="K17" s="27"/>
      <c r="L17" s="27"/>
      <c r="M17" s="27"/>
      <c r="N17" s="27"/>
      <c r="O17" s="27"/>
      <c r="P17" s="27">
        <v>0.38958333333333334</v>
      </c>
    </row>
    <row r="18" spans="2:16" ht="14.15" customHeight="1" x14ac:dyDescent="0.45">
      <c r="B18" s="34" t="s">
        <v>43</v>
      </c>
      <c r="C18" s="26">
        <v>10413</v>
      </c>
      <c r="D18" s="26">
        <v>10414</v>
      </c>
      <c r="E18" s="26">
        <v>10425</v>
      </c>
      <c r="F18" s="26">
        <v>10437</v>
      </c>
      <c r="G18" s="26">
        <v>10663</v>
      </c>
      <c r="H18" s="26">
        <v>10675</v>
      </c>
      <c r="I18" s="26"/>
      <c r="J18" s="26"/>
      <c r="K18" s="26"/>
      <c r="L18" s="26"/>
      <c r="M18" s="26"/>
      <c r="N18" s="26"/>
      <c r="O18" s="26"/>
      <c r="P18" s="26">
        <v>10686</v>
      </c>
    </row>
    <row r="19" spans="2:16" ht="14.15" customHeight="1" thickBot="1" x14ac:dyDescent="0.5">
      <c r="B19" s="13" t="s">
        <v>44</v>
      </c>
      <c r="C19" s="28"/>
      <c r="D19" s="26">
        <v>10424</v>
      </c>
      <c r="E19" s="29">
        <v>10436</v>
      </c>
      <c r="F19" s="29">
        <v>10662</v>
      </c>
      <c r="G19" s="26">
        <v>10674</v>
      </c>
      <c r="H19" s="29">
        <v>10685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226</v>
      </c>
      <c r="G20" s="32">
        <f t="shared" si="0"/>
        <v>12</v>
      </c>
      <c r="H20" s="32">
        <f t="shared" si="0"/>
        <v>11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>
        <v>0.98541666666666661</v>
      </c>
      <c r="D24" s="116">
        <v>0.98819444444444438</v>
      </c>
      <c r="E24" s="113" t="s">
        <v>175</v>
      </c>
      <c r="F24" s="162" t="s">
        <v>191</v>
      </c>
      <c r="G24" s="163"/>
      <c r="H24" s="163"/>
      <c r="I24" s="164"/>
      <c r="J24" s="116">
        <v>0.37708333333333338</v>
      </c>
      <c r="K24" s="116">
        <v>0.37986111111111115</v>
      </c>
      <c r="L24" s="113" t="s">
        <v>176</v>
      </c>
      <c r="M24" s="178" t="s">
        <v>193</v>
      </c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>
        <v>0.98958333333333337</v>
      </c>
      <c r="D26" s="116">
        <v>0.99236111111111114</v>
      </c>
      <c r="E26" s="113" t="s">
        <v>174</v>
      </c>
      <c r="F26" s="162" t="s">
        <v>192</v>
      </c>
      <c r="G26" s="163"/>
      <c r="H26" s="163"/>
      <c r="I26" s="164"/>
      <c r="J26" s="116">
        <v>0.38125000000000003</v>
      </c>
      <c r="K26" s="116">
        <v>0.3840277777777778</v>
      </c>
      <c r="L26" s="113" t="s">
        <v>173</v>
      </c>
      <c r="M26" s="178" t="s">
        <v>194</v>
      </c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0.32083333333333336</v>
      </c>
      <c r="P30" s="45">
        <f>SUM(C30:J30,L30:N30)</f>
        <v>0</v>
      </c>
    </row>
    <row r="31" spans="2:16" ht="14.15" customHeight="1" x14ac:dyDescent="0.45">
      <c r="B31" s="36" t="s">
        <v>164</v>
      </c>
      <c r="C31" s="46"/>
      <c r="D31" s="7">
        <v>0.33333333333333331</v>
      </c>
      <c r="E31" s="7"/>
      <c r="F31" s="7"/>
      <c r="G31" s="7"/>
      <c r="H31" s="7"/>
      <c r="I31" s="7"/>
      <c r="J31" s="7"/>
      <c r="K31" s="7">
        <v>4.5833333333333337E-2</v>
      </c>
      <c r="L31" s="7"/>
      <c r="M31" s="7"/>
      <c r="N31" s="7"/>
      <c r="O31" s="47"/>
      <c r="P31" s="45">
        <f>SUM(C31:N31)</f>
        <v>0.37916666666666665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0.33333333333333331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4.5833333333333337E-2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0.37916666666666665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186</v>
      </c>
      <c r="D36" s="166"/>
      <c r="E36" s="165" t="s">
        <v>188</v>
      </c>
      <c r="F36" s="166"/>
      <c r="G36" s="165" t="s">
        <v>189</v>
      </c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187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 t="s">
        <v>190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2.21</v>
      </c>
      <c r="E53" s="111">
        <v>1.4</v>
      </c>
      <c r="F53" s="111">
        <v>2.13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-163.1</v>
      </c>
      <c r="D72" s="59">
        <v>-164.3</v>
      </c>
      <c r="E72" s="99" t="s">
        <v>117</v>
      </c>
      <c r="F72" s="59">
        <v>17.399999999999999</v>
      </c>
      <c r="G72" s="59">
        <v>18.5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-165.1</v>
      </c>
      <c r="D73" s="59">
        <v>-166.5</v>
      </c>
      <c r="E73" s="101" t="s">
        <v>121</v>
      </c>
      <c r="F73" s="60">
        <v>27.1</v>
      </c>
      <c r="G73" s="60">
        <v>28.2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-170.8</v>
      </c>
      <c r="D74" s="59">
        <v>-169.2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-108.5</v>
      </c>
      <c r="D75" s="59">
        <v>-112.5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</v>
      </c>
      <c r="D76" s="59">
        <v>25.6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22.2</v>
      </c>
      <c r="D77" s="59">
        <v>22.1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20.3</v>
      </c>
      <c r="D78" s="59">
        <v>20.3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18.8</v>
      </c>
      <c r="D79" s="59">
        <v>19</v>
      </c>
      <c r="E79" s="99" t="s">
        <v>151</v>
      </c>
      <c r="F79" s="59">
        <v>17.399999999999999</v>
      </c>
      <c r="G79" s="59">
        <v>9.5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4.9299999999999995E-4</v>
      </c>
      <c r="D80" s="63">
        <v>7.5500000000000003E-4</v>
      </c>
      <c r="E80" s="101" t="s">
        <v>156</v>
      </c>
      <c r="F80" s="60">
        <v>27.1</v>
      </c>
      <c r="G80" s="60">
        <v>44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183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2025-11-06T09:25:48Z</dcterms:modified>
</cp:coreProperties>
</file>