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C6C1AC37-B137-4C56-AF5C-5E92047070E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<sst xmlns="http://schemas.openxmlformats.org/spreadsheetml/2006/main" count="206" uniqueCount="189">
  <si>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</si>
  <si>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</si>
  <si>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</si>
  <si>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</si>
  <si>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</si>
  <si>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</si>
  <si>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</si>
  <si>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</si>
  <si>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</si>
  <si>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</si>
  <si>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</si>
  <si>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</si>
  <si>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</si>
  <si>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</si>
  <si>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</si>
  <si>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</si>
  <si>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</si>
  <si>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</si>
  <si>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</si>
  <si>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</si>
  <si>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</si>
  <si>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</si>
  <si>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</si>
  <si>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</si>
  <si>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</si>
  <si>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</si>
  <si>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</si>
  <si>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</si>
  <si>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</si>
  <si>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</si>
  <si>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</si>
  <si>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</si>
  <si>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</si>
  <si>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</si>
  <si>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</si>
  <si>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</si>
  <si>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</si>
  <si>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</si>
  <si>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</si>
  <si>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</si>
  <si>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</si>
  <si>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</si>
  <si>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</si>
  <si>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</si>
  <si>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</si>
  <si>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</si>
  <si>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</si>
  <si>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</si>
  <si>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</si>
  <si>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</si>
  <si>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</si>
  <si>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</si>
  <si>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</si>
  <si>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</si>
  <si>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</si>
  <si>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</si>
  <si>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</si>
  <si>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</si>
  <si>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</si>
  <si>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</si>
  <si>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</si>
  <si>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</si>
  <si>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</si>
  <si>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</si>
  <si>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</si>
  <si>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</si>
  <si>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</si>
  <si>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</si>
  <si>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</si>
  <si>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</si>
  <si>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</si>
  <si>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</si>
  <si>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</si>
  <si>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</si>
  <si>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</si>
  <si>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</si>
  <si>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</si>
  <si>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</si>
  <si>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</si>
  <si>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</si>
  <si>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</si>
  <si>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</si>
  <si>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</si>
  <si>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</si>
  <si>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</si>
  <si>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</si>
  <si>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</si>
  <si>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</si>
  <si>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</si>
  <si>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</si>
  <si>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</si>
  <si>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</si>
  <si>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</si>
  <si>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</si>
  <si>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</si>
  <si>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</si>
  <si>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</si>
  <si>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</si>
  <si>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</si>
  <si>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</si>
  <si>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</si>
  <si>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</si>
  <si>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</si>
  <si>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</si>
  <si>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</si>
  <si>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</si>
  <si>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</si>
  <si>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</si>
  <si>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</si>
  <si>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</si>
  <si>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</si>
  <si>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</si>
  <si>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</si>
  <si>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</si>
  <si>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</si>
  <si>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</si>
  <si>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</si>
  <si>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</si>
  <si>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</si>
  <si>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</si>
  <si>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</si>
  <si>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</si>
  <si>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</si>
  <si>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</si>
  <si>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</si>
  <si>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</si>
  <si>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</si>
  <si>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</si>
  <si>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</si>
  <si>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</si>
  <si>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</si>
  <si>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</si>
  <si>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</si>
  <si>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</si>
  <si>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</si>
  <si>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</si>
  <si>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</si>
  <si>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</si>
  <si>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</si>
  <si>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</si>
  <si>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</si>
  <si>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</si>
  <si>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</si>
  <si>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</si>
  <si>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</si>
  <si>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</si>
  <si>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</si>
  <si>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</si>
  <si>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</si>
  <si>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</si>
  <si>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</si>
  <si>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</si>
  <si>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</si>
  <si>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</si>
  <si>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</si>
  <si>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</si>
  <si>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</si>
  <si>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</si>
  <si>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</si>
  <si>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</si>
  <si>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</si>
  <si>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</si>
  <si>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</si>
  <si>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</si>
  <si>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</si>
  <si>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</si>
  <si>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</si>
  <si>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</si>
  <si>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</si>
  <si>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</si>
  <si>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</si>
  <si>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</si>
  <si>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</si>
  <si>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</si>
  <si>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</si>
  <si>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</si>
  <si>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</si>
  <si>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</si>
  <si>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</si>
  <si>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</si>
  <si>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</si>
  <si>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ENG-KSP</t>
    <phoneticPr fontId="3" type="noConversion"/>
  </si>
  <si>
    <t>N</t>
    <phoneticPr fontId="3" type="noConversion"/>
  </si>
  <si>
    <t>허정환</t>
    <phoneticPr fontId="3" type="noConversion"/>
  </si>
  <si>
    <t>NW</t>
    <phoneticPr fontId="3" type="noConversion"/>
  </si>
  <si>
    <t>M_004937-004939:K</t>
    <phoneticPr fontId="3" type="noConversion"/>
  </si>
  <si>
    <t>M_004974-004975:M</t>
    <phoneticPr fontId="3" type="noConversion"/>
  </si>
  <si>
    <t>C_004818-005047</t>
    <phoneticPr fontId="3" type="noConversion"/>
  </si>
  <si>
    <t>1. [07:53-09:20]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</si>
</sst>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J83" sqref="J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45945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85.025817555938033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0.98541666666666661</v>
      </c>
      <c r="D9" s="8">
        <v>2</v>
      </c>
      <c r="E9" s="8">
        <v>12.4</v>
      </c>
      <c r="F9" s="8">
        <v>19</v>
      </c>
      <c r="G9" s="35" t="s">
        <v>182</v>
      </c>
      <c r="H9" s="8">
        <v>1.7</v>
      </c>
      <c r="I9" s="35">
        <v>44.3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0.19236111111111112</v>
      </c>
      <c r="D10" s="8">
        <v>1.2</v>
      </c>
      <c r="E10" s="8">
        <v>10.4</v>
      </c>
      <c r="F10" s="8">
        <v>17</v>
      </c>
      <c r="G10" s="114" t="s">
        <v>184</v>
      </c>
      <c r="H10" s="8">
        <v>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0.3888888888888889</v>
      </c>
      <c r="D11" s="14"/>
      <c r="E11" s="14">
        <v>10.7</v>
      </c>
      <c r="F11" s="14">
        <v>7</v>
      </c>
      <c r="G11" s="114" t="s">
        <v>182</v>
      </c>
      <c r="H11" s="8">
        <v>2.7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23.403472222222224</v>
      </c>
      <c r="D12" s="18">
        <f>AVERAGE(D9:D11)</f>
        <v>1.6</v>
      </c>
      <c r="E12" s="18">
        <f>AVERAGE(E9:E11)</f>
        <v>11.166666666666666</v>
      </c>
      <c r="F12" s="19">
        <f>AVERAGE(F9:F11)</f>
        <v>14.333333333333334</v>
      </c>
      <c r="G12" s="20"/>
      <c r="H12" s="21">
        <f>AVERAGE(H9:H11)</f>
        <v>3.1333333333333333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181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0.93263888888888891</v>
      </c>
      <c r="D17" s="27">
        <v>0.93472222222222223</v>
      </c>
      <c r="E17" s="27">
        <v>0.98541666666666661</v>
      </c>
      <c r="F17" s="27">
        <v>8.1944444444444445E-2</v>
      </c>
      <c r="G17" s="27">
        <v>0.14861111111111111</v>
      </c>
      <c r="H17" s="27">
        <v>0.3888888888888889</v>
      </c>
      <c r="I17" s="27"/>
      <c r="J17" s="27"/>
      <c r="K17" s="27"/>
      <c r="L17" s="27"/>
      <c r="M17" s="27"/>
      <c r="N17" s="27"/>
      <c r="O17" s="27"/>
      <c r="P17" s="27">
        <v>0.39305555555555555</v>
      </c>
    </row>
    <row r="18" spans="2:16" ht="14.15" customHeight="1" x14ac:dyDescent="0.45">
      <c r="B18" s="34" t="s">
        <v>43</v>
      </c>
      <c r="C18" s="26">
        <v>4810</v>
      </c>
      <c r="D18" s="26">
        <v>4811</v>
      </c>
      <c r="E18" s="26">
        <v>4816</v>
      </c>
      <c r="F18" s="26">
        <v>4880</v>
      </c>
      <c r="G18" s="26">
        <v>4927</v>
      </c>
      <c r="H18" s="26">
        <v>5048</v>
      </c>
      <c r="I18" s="26"/>
      <c r="J18" s="26"/>
      <c r="K18" s="26"/>
      <c r="L18" s="26"/>
      <c r="M18" s="26"/>
      <c r="N18" s="26"/>
      <c r="O18" s="26"/>
      <c r="P18" s="26">
        <v>5053</v>
      </c>
    </row>
    <row r="19" spans="2:16" ht="14.15" customHeight="1" thickBot="1" x14ac:dyDescent="0.5">
      <c r="B19" s="13" t="s">
        <v>44</v>
      </c>
      <c r="C19" s="28"/>
      <c r="D19" s="26">
        <v>4815</v>
      </c>
      <c r="E19" s="29">
        <v>4879</v>
      </c>
      <c r="F19" s="29">
        <v>4926</v>
      </c>
      <c r="G19" s="26">
        <v>5047</v>
      </c>
      <c r="H19" s="29">
        <v>5052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64</v>
      </c>
      <c r="F20" s="32">
        <f t="shared" si="0"/>
        <v>47</v>
      </c>
      <c r="G20" s="32">
        <f t="shared" si="0"/>
        <v>121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6.6666666666666666E-2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0.22430555555555556</v>
      </c>
      <c r="P30" s="45">
        <f>SUM(C30:J30,L30:N30)</f>
        <v>0.12916666666666665</v>
      </c>
    </row>
    <row r="31" spans="2:16" ht="14.15" customHeight="1" x14ac:dyDescent="0.45">
      <c r="B31" s="36" t="s">
        <v>164</v>
      </c>
      <c r="C31" s="46">
        <v>9.6527777777777768E-2</v>
      </c>
      <c r="D31" s="7">
        <v>0.21527777777777779</v>
      </c>
      <c r="E31" s="7">
        <v>6.6666666666666666E-2</v>
      </c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0.40347222222222223</v>
      </c>
    </row>
    <row r="32" spans="2:16" ht="14.15" customHeight="1" x14ac:dyDescent="0.45">
      <c r="B32" s="36" t="s">
        <v>64</v>
      </c>
      <c r="C32" s="48"/>
      <c r="D32" s="49">
        <v>3.5416666666666666E-2</v>
      </c>
      <c r="E32" s="49"/>
      <c r="F32" s="49"/>
      <c r="G32" s="49"/>
      <c r="H32" s="49"/>
      <c r="I32" s="49"/>
      <c r="J32" s="49"/>
      <c r="K32" s="49">
        <v>2.4999999999999998E-2</v>
      </c>
      <c r="L32" s="49"/>
      <c r="M32" s="49"/>
      <c r="N32" s="49"/>
      <c r="O32" s="50"/>
      <c r="P32" s="45">
        <f>SUM(C32:N32)</f>
        <v>6.041666666666666E-2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9.6527777777777768E-2</v>
      </c>
      <c r="D34" s="108">
        <f t="shared" ref="D34:N34" si="2">D31-D32-D33</f>
        <v>0.17986111111111114</v>
      </c>
      <c r="E34" s="108">
        <f t="shared" si="2"/>
        <v>6.6666666666666666E-2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0.34305555555555556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187</v>
      </c>
      <c r="D36" s="147"/>
      <c r="E36" s="146" t="s">
        <v>185</v>
      </c>
      <c r="F36" s="147"/>
      <c r="G36" s="148" t="s">
        <v>186</v>
      </c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 t="s">
        <v>188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243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-163.6</v>
      </c>
      <c r="D72" s="59">
        <v>-165.1</v>
      </c>
      <c r="E72" s="99" t="s">
        <v>117</v>
      </c>
      <c r="F72" s="59">
        <v>18.7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-166.2</v>
      </c>
      <c r="D73" s="59">
        <v>-167.4</v>
      </c>
      <c r="E73" s="101" t="s">
        <v>121</v>
      </c>
      <c r="F73" s="60">
        <v>18.399999999999999</v>
      </c>
      <c r="G73" s="60">
        <v>11.6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-194.2</v>
      </c>
      <c r="D74" s="59">
        <v>-196.7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-108.8</v>
      </c>
      <c r="D75" s="59">
        <v>-113.5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27.6</v>
      </c>
      <c r="D76" s="59">
        <v>26.5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23.5</v>
      </c>
      <c r="D77" s="59">
        <v>22.6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21.5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</v>
      </c>
      <c r="D79" s="59">
        <v>19.2</v>
      </c>
      <c r="E79" s="99" t="s">
        <v>151</v>
      </c>
      <c r="F79" s="59">
        <v>16.7</v>
      </c>
      <c r="G79" s="59">
        <v>12.1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9.1100000000000005E-5</v>
      </c>
      <c r="D80" s="63">
        <v>8.8399999999999994E-5</v>
      </c>
      <c r="E80" s="101" t="s">
        <v>156</v>
      </c>
      <c r="F80" s="60">
        <v>18</v>
      </c>
      <c r="G80" s="60">
        <v>12.1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2025-10-15T09:31:58Z</dcterms:modified>
</cp:coreProperties>
</file>