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4396C440-4D19-4738-8160-5181C5C577F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<sst xmlns="http://schemas.openxmlformats.org/spreadsheetml/2006/main" count="208" uniqueCount="191">
  <si>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</si>
  <si>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</si>
  <si>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</si>
  <si>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</si>
  <si>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</si>
  <si>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</si>
  <si>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</si>
  <si>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</si>
  <si>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</si>
  <si>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</si>
  <si>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</si>
  <si>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</si>
  <si>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</si>
  <si>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</si>
  <si>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</si>
  <si>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</si>
  <si>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</si>
  <si>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</si>
  <si>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</si>
  <si>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</si>
  <si>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</si>
  <si>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</si>
  <si>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</si>
  <si>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</si>
  <si>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</si>
  <si>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</si>
  <si>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</si>
  <si>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</si>
  <si>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</si>
  <si>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</si>
  <si>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</si>
  <si>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</si>
  <si>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</si>
  <si>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</si>
  <si>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</si>
  <si>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</si>
  <si>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</si>
  <si>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</si>
  <si>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</si>
  <si>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</si>
  <si>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</si>
  <si>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</si>
  <si>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</si>
  <si>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</si>
  <si>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</si>
  <si>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</si>
  <si>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</si>
  <si>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</si>
  <si>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</si>
  <si>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</si>
  <si>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</si>
  <si>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</si>
  <si>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</si>
  <si>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</si>
  <si>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</si>
  <si>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</si>
  <si>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</si>
  <si>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</si>
  <si>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</si>
  <si>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</si>
  <si>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</si>
  <si>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</si>
  <si>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</si>
  <si>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</si>
  <si>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</si>
  <si>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</si>
  <si>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</si>
  <si>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</si>
  <si>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</si>
  <si>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</si>
  <si>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</si>
  <si>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</si>
  <si>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</si>
  <si>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</si>
  <si>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</si>
  <si>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</si>
  <si>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</si>
  <si>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</si>
  <si>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</si>
  <si>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</si>
  <si>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</si>
  <si>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</si>
  <si>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</si>
  <si>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</si>
  <si>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</si>
  <si>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</si>
  <si>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</si>
  <si>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</si>
  <si>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</si>
  <si>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</si>
  <si>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</si>
  <si>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</si>
  <si>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</si>
  <si>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</si>
  <si>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</si>
  <si>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</si>
  <si>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</si>
  <si>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</si>
  <si>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</si>
  <si>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</si>
  <si>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</si>
  <si>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</si>
  <si>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</si>
  <si>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</si>
  <si>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</si>
  <si>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</si>
  <si>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</si>
  <si>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</si>
  <si>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</si>
  <si>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</si>
  <si>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</si>
  <si>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</si>
  <si>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</si>
  <si>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</si>
  <si>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</si>
  <si>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</si>
  <si>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</si>
  <si>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</si>
  <si>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</si>
  <si>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</si>
  <si>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</si>
  <si>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</si>
  <si>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</si>
  <si>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</si>
  <si>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</si>
  <si>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</si>
  <si>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</si>
  <si>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</si>
  <si>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</si>
  <si>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</si>
  <si>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</si>
  <si>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</si>
  <si>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</si>
  <si>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</si>
  <si>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</si>
  <si>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</si>
  <si>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</si>
  <si>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</si>
  <si>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</si>
  <si>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</si>
  <si>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</si>
  <si>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</si>
  <si>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</si>
  <si>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</si>
  <si>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</si>
  <si>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</si>
  <si>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</si>
  <si>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</si>
  <si>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</si>
  <si>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</si>
  <si>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</si>
  <si>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</si>
  <si>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</si>
  <si>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</si>
  <si>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</si>
  <si>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</si>
  <si>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</si>
  <si>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</si>
  <si>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</si>
  <si>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</si>
  <si>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</si>
  <si>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</si>
  <si>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</si>
  <si>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</si>
  <si>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</si>
  <si>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</si>
  <si>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</si>
  <si>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</si>
  <si>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</si>
  <si>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</si>
  <si>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</si>
  <si>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</si>
  <si>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</si>
  <si>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</si>
  <si>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</si>
  <si>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</si>
  <si>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</si>
  <si>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</si>
  <si>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</si>
  <si>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</si>
  <si>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TMT</t>
    <phoneticPr fontId="3" type="noConversion"/>
  </si>
  <si>
    <t>ENG-KSP</t>
    <phoneticPr fontId="3" type="noConversion"/>
  </si>
  <si>
    <t>S</t>
    <phoneticPr fontId="3" type="noConversion"/>
  </si>
  <si>
    <t>허정환</t>
    <phoneticPr fontId="3" type="noConversion"/>
  </si>
  <si>
    <t>20s/20k 40s/23k 50s/17k</t>
    <phoneticPr fontId="3" type="noConversion"/>
  </si>
  <si>
    <t>30s/20k 50s/22k 60s/18k</t>
    <phoneticPr fontId="3" type="noConversion"/>
  </si>
  <si>
    <t>SW</t>
    <phoneticPr fontId="3" type="noConversion"/>
  </si>
  <si>
    <t>M_002829-002830:N</t>
    <phoneticPr fontId="3" type="noConversion"/>
  </si>
  <si>
    <t>M_002871</t>
    <phoneticPr fontId="3" type="noConversion"/>
  </si>
  <si>
    <t>60s/24k 50s/31k 30s/26k</t>
    <phoneticPr fontId="3" type="noConversion"/>
  </si>
  <si>
    <t>50s/20k 30s/18k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</si>
</sst>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45938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0.98125000000000007</v>
      </c>
      <c r="D9" s="8">
        <v>0.8</v>
      </c>
      <c r="E9" s="8">
        <v>13.5</v>
      </c>
      <c r="F9" s="8">
        <v>14</v>
      </c>
      <c r="G9" s="35" t="s">
        <v>186</v>
      </c>
      <c r="H9" s="8">
        <v>0.6</v>
      </c>
      <c r="I9" s="35">
        <v>99.1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0.19375000000000001</v>
      </c>
      <c r="D10" s="8">
        <v>0.8</v>
      </c>
      <c r="E10" s="8">
        <v>12.7</v>
      </c>
      <c r="F10" s="8">
        <v>6</v>
      </c>
      <c r="G10" s="114" t="s">
        <v>186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0.39097222222222222</v>
      </c>
      <c r="D11" s="14">
        <v>0.8</v>
      </c>
      <c r="E11" s="14">
        <v>12.5</v>
      </c>
      <c r="F11" s="14">
        <v>16</v>
      </c>
      <c r="G11" s="114" t="s">
        <v>182</v>
      </c>
      <c r="H11" s="8">
        <v>0.8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23.409722222222221</v>
      </c>
      <c r="D12" s="18">
        <f>AVERAGE(D9:D11)</f>
        <v>0.80000000000000016</v>
      </c>
      <c r="E12" s="18">
        <f>AVERAGE(E9:E11)</f>
        <v>12.9</v>
      </c>
      <c r="F12" s="19">
        <f>AVERAGE(F9:F11)</f>
        <v>12</v>
      </c>
      <c r="G12" s="20"/>
      <c r="H12" s="21">
        <f>AVERAGE(H9:H11)</f>
        <v>0.63333333333333341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180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0.9291666666666667</v>
      </c>
      <c r="D17" s="27">
        <v>0.93055555555555547</v>
      </c>
      <c r="E17" s="27">
        <v>0.98125000000000007</v>
      </c>
      <c r="F17" s="27">
        <v>0.10208333333333335</v>
      </c>
      <c r="G17" s="27">
        <v>0.37083333333333335</v>
      </c>
      <c r="H17" s="27">
        <v>0.39930555555555558</v>
      </c>
      <c r="I17" s="27"/>
      <c r="J17" s="27"/>
      <c r="K17" s="27"/>
      <c r="L17" s="27"/>
      <c r="M17" s="27"/>
      <c r="N17" s="27"/>
      <c r="O17" s="27"/>
      <c r="P17" s="27">
        <v>0.41250000000000003</v>
      </c>
    </row>
    <row r="18" spans="2:16" ht="14.15" customHeight="1" x14ac:dyDescent="0.45">
      <c r="B18" s="34" t="s">
        <v>43</v>
      </c>
      <c r="C18" s="26">
        <v>2688</v>
      </c>
      <c r="D18" s="26">
        <v>2689</v>
      </c>
      <c r="E18" s="26">
        <v>2700</v>
      </c>
      <c r="F18" s="26">
        <v>2783</v>
      </c>
      <c r="G18" s="26">
        <v>2963</v>
      </c>
      <c r="H18" s="26">
        <v>2976</v>
      </c>
      <c r="I18" s="26"/>
      <c r="J18" s="26"/>
      <c r="K18" s="26"/>
      <c r="L18" s="26"/>
      <c r="M18" s="26"/>
      <c r="N18" s="26"/>
      <c r="O18" s="26"/>
      <c r="P18" s="26">
        <v>2987</v>
      </c>
    </row>
    <row r="19" spans="2:16" ht="14.15" customHeight="1" thickBot="1" x14ac:dyDescent="0.5">
      <c r="B19" s="13" t="s">
        <v>44</v>
      </c>
      <c r="C19" s="28"/>
      <c r="D19" s="26">
        <v>2699</v>
      </c>
      <c r="E19" s="29">
        <v>2782</v>
      </c>
      <c r="F19" s="29">
        <v>2962</v>
      </c>
      <c r="G19" s="26">
        <v>2975</v>
      </c>
      <c r="H19" s="29">
        <v>2986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83</v>
      </c>
      <c r="F20" s="32">
        <f t="shared" si="0"/>
        <v>180</v>
      </c>
      <c r="G20" s="32">
        <f t="shared" si="0"/>
        <v>13</v>
      </c>
      <c r="H20" s="32">
        <f t="shared" si="0"/>
        <v>11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>
        <v>0.97013888888888899</v>
      </c>
      <c r="D23" s="116">
        <v>0.97291666666666676</v>
      </c>
      <c r="E23" s="113" t="s">
        <v>173</v>
      </c>
      <c r="F23" s="135" t="s">
        <v>184</v>
      </c>
      <c r="G23" s="136"/>
      <c r="H23" s="136"/>
      <c r="I23" s="137"/>
      <c r="J23" s="116">
        <v>0.39930555555555558</v>
      </c>
      <c r="K23" s="116">
        <v>0.40208333333333335</v>
      </c>
      <c r="L23" s="113" t="s">
        <v>174</v>
      </c>
      <c r="M23" s="132" t="s">
        <v>189</v>
      </c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>
        <v>0.97361111111111109</v>
      </c>
      <c r="D25" s="116">
        <v>0.97638888888888886</v>
      </c>
      <c r="E25" s="113" t="s">
        <v>176</v>
      </c>
      <c r="F25" s="135" t="s">
        <v>185</v>
      </c>
      <c r="G25" s="136"/>
      <c r="H25" s="136"/>
      <c r="I25" s="137"/>
      <c r="J25" s="116">
        <v>0.40347222222222223</v>
      </c>
      <c r="K25" s="116">
        <v>0.40625</v>
      </c>
      <c r="L25" s="113" t="s">
        <v>175</v>
      </c>
      <c r="M25" s="132" t="s">
        <v>190</v>
      </c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9.5138888888888884E-2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0.27152777777777776</v>
      </c>
      <c r="P30" s="45">
        <f>SUM(C30:J30,L30:N30)</f>
        <v>9.5138888888888884E-2</v>
      </c>
    </row>
    <row r="31" spans="2:16" ht="14.15" customHeight="1" x14ac:dyDescent="0.45">
      <c r="B31" s="36" t="s">
        <v>164</v>
      </c>
      <c r="C31" s="46">
        <v>0.12083333333333333</v>
      </c>
      <c r="D31" s="7">
        <v>0.26874999999999999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0.40972222222222221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0.12083333333333333</v>
      </c>
      <c r="D34" s="108">
        <f t="shared" ref="D34:N34" si="2">D31-D32-D33</f>
        <v>0.26874999999999999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2.013888888888889E-2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0.40972222222222221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187</v>
      </c>
      <c r="D36" s="147"/>
      <c r="E36" s="146" t="s">
        <v>188</v>
      </c>
      <c r="F36" s="147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0.85</v>
      </c>
      <c r="E53" s="111">
        <v>0.97</v>
      </c>
      <c r="F53" s="111">
        <v>0.79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1267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-164.9</v>
      </c>
      <c r="E72" s="99" t="s">
        <v>117</v>
      </c>
      <c r="F72" s="59">
        <v>18.7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-166.2</v>
      </c>
      <c r="D73" s="59">
        <v>-167.3</v>
      </c>
      <c r="E73" s="101" t="s">
        <v>121</v>
      </c>
      <c r="F73" s="60">
        <v>20.100000000000001</v>
      </c>
      <c r="G73" s="60">
        <v>18.3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-189.5</v>
      </c>
      <c r="D74" s="59">
        <v>-193.1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-109.7</v>
      </c>
      <c r="D75" s="59">
        <v>-113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28.7</v>
      </c>
      <c r="D76" s="59">
        <v>25.9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24.5</v>
      </c>
      <c r="D77" s="59">
        <v>22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22.5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</v>
      </c>
      <c r="D79" s="59">
        <v>18.7</v>
      </c>
      <c r="E79" s="99" t="s">
        <v>151</v>
      </c>
      <c r="F79" s="59">
        <v>17</v>
      </c>
      <c r="G79" s="59">
        <v>13.1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9.1500000000000001E-5</v>
      </c>
      <c r="D80" s="63">
        <v>9.3599999999999998E-5</v>
      </c>
      <c r="E80" s="101" t="s">
        <v>156</v>
      </c>
      <c r="F80" s="60">
        <v>16.100000000000001</v>
      </c>
      <c r="G80" s="60">
        <v>19.3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2025-10-08T09:58:29Z</dcterms:modified>
</cp:coreProperties>
</file>