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16F4FE2E-4215-4AFD-852C-7C77549F24A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<sst xmlns="http://schemas.openxmlformats.org/spreadsheetml/2006/main" count="210" uniqueCount="193">
  <si>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</si>
  <si>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</si>
  <si>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</si>
  <si>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</si>
  <si>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</si>
  <si>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</si>
  <si>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</si>
  <si>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</si>
  <si>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</si>
  <si>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</si>
  <si>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</si>
  <si>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</si>
  <si>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</si>
  <si>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</si>
  <si>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</si>
  <si>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</si>
  <si>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</si>
  <si>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</si>
  <si>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</si>
  <si>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</si>
  <si>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</si>
  <si>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</si>
  <si>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</si>
  <si>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</si>
  <si>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</si>
  <si>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</si>
  <si>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</si>
  <si>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</si>
  <si>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</si>
  <si>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</si>
  <si>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</si>
  <si>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</si>
  <si>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</si>
  <si>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</si>
  <si>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</si>
  <si>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</si>
  <si>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</si>
  <si>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</si>
  <si>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</si>
  <si>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</si>
  <si>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</si>
  <si>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</si>
  <si>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</si>
  <si>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</si>
  <si>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</si>
  <si>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</si>
  <si>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</si>
  <si>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</si>
  <si>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</si>
  <si>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</si>
  <si>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</si>
  <si>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</si>
  <si>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</si>
  <si>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</si>
  <si>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</si>
  <si>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</si>
  <si>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</si>
  <si>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</si>
  <si>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</si>
  <si>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</si>
  <si>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</si>
  <si>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</si>
  <si>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</si>
  <si>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</si>
  <si>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</si>
  <si>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</si>
  <si>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</si>
  <si>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</si>
  <si>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</si>
  <si>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</si>
  <si>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</si>
  <si>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</si>
  <si>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</si>
  <si>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</si>
  <si>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</si>
  <si>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</si>
  <si>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</si>
  <si>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</si>
  <si>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</si>
  <si>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</si>
  <si>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</si>
  <si>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</si>
  <si>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</si>
  <si>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</si>
  <si>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</si>
  <si>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</si>
  <si>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</si>
  <si>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</si>
  <si>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</si>
  <si>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</si>
  <si>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</si>
  <si>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</si>
  <si>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</si>
  <si>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</si>
  <si>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</si>
  <si>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</si>
  <si>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</si>
  <si>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</si>
  <si>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</si>
  <si>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</si>
  <si>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</si>
  <si>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</si>
  <si>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</si>
  <si>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</si>
  <si>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</si>
  <si>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</si>
  <si>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</si>
  <si>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</si>
  <si>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</si>
  <si>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</si>
  <si>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</si>
  <si>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</si>
  <si>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</si>
  <si>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</si>
  <si>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</si>
  <si>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</si>
  <si>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</si>
  <si>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</si>
  <si>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</si>
  <si>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</si>
  <si>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</si>
  <si>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</si>
  <si>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</si>
  <si>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</si>
  <si>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</si>
  <si>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</si>
  <si>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</si>
  <si>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</si>
  <si>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</si>
  <si>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</si>
  <si>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</si>
  <si>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</si>
  <si>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</si>
  <si>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</si>
  <si>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</si>
  <si>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</si>
  <si>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</si>
  <si>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</si>
  <si>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</si>
  <si>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</si>
  <si>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</si>
  <si>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</si>
  <si>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</si>
  <si>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</si>
  <si>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</si>
  <si>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</si>
  <si>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</si>
  <si>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</si>
  <si>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</si>
  <si>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</si>
  <si>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</si>
  <si>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</si>
  <si>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</si>
  <si>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</si>
  <si>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</si>
  <si>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</si>
  <si>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</si>
  <si>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</si>
  <si>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</si>
  <si>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</si>
  <si>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</si>
  <si>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</si>
  <si>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</si>
  <si>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</si>
  <si>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</si>
  <si>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</si>
  <si>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</si>
  <si>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</si>
  <si>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</si>
  <si>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</si>
  <si>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</si>
  <si>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</si>
  <si>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</si>
  <si>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</si>
  <si>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</si>
  <si>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</si>
  <si>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</si>
  <si>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</si>
  <si>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</si>
  <si>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</si>
  <si>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</si>
  <si>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</si>
  <si>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S</t>
    <phoneticPr fontId="3" type="noConversion"/>
  </si>
  <si>
    <t>N</t>
    <phoneticPr fontId="3" type="noConversion"/>
  </si>
  <si>
    <t>허정환</t>
    <phoneticPr fontId="3" type="noConversion"/>
  </si>
  <si>
    <t>KSP</t>
    <phoneticPr fontId="3" type="noConversion"/>
  </si>
  <si>
    <t>20s/24k 30s/25k 50s/29k</t>
    <phoneticPr fontId="3" type="noConversion"/>
  </si>
  <si>
    <t>20s/33k 20s/26k 30s/29k 40s/34k</t>
    <phoneticPr fontId="3" type="noConversion"/>
  </si>
  <si>
    <t>M_001247-001248:N</t>
    <phoneticPr fontId="3" type="noConversion"/>
  </si>
  <si>
    <t>M_001450-001451:M</t>
    <phoneticPr fontId="3" type="noConversion"/>
  </si>
  <si>
    <t>M_001456-001457:N</t>
    <phoneticPr fontId="3" type="noConversion"/>
  </si>
  <si>
    <t>60s/21k 50s/26k 30s/23k</t>
    <phoneticPr fontId="3" type="noConversion"/>
  </si>
  <si>
    <t>50s/29k 40s/39k 20s/32k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</si>
</sst>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67" sqref="I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45933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0.9770833333333333</v>
      </c>
      <c r="D9" s="8">
        <v>1.2</v>
      </c>
      <c r="E9" s="8">
        <v>15.5</v>
      </c>
      <c r="F9" s="8">
        <v>20</v>
      </c>
      <c r="G9" s="35" t="s">
        <v>182</v>
      </c>
      <c r="H9" s="8">
        <v>0.1</v>
      </c>
      <c r="I9" s="35">
        <v>82.3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0.20069444444444443</v>
      </c>
      <c r="D10" s="8">
        <v>0.9</v>
      </c>
      <c r="E10" s="8">
        <v>15.9</v>
      </c>
      <c r="F10" s="8">
        <v>22</v>
      </c>
      <c r="G10" s="114" t="s">
        <v>183</v>
      </c>
      <c r="H10" s="8">
        <v>2.9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0.39930555555555558</v>
      </c>
      <c r="D11" s="14">
        <v>1.4</v>
      </c>
      <c r="E11" s="14">
        <v>14.9</v>
      </c>
      <c r="F11" s="14">
        <v>19</v>
      </c>
      <c r="G11" s="114" t="s">
        <v>183</v>
      </c>
      <c r="H11" s="8">
        <v>3.2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23.422222222222224</v>
      </c>
      <c r="D12" s="18">
        <f>AVERAGE(D9:D11)</f>
        <v>1.1666666666666667</v>
      </c>
      <c r="E12" s="18">
        <f>AVERAGE(E9:E11)</f>
        <v>15.433333333333332</v>
      </c>
      <c r="F12" s="19">
        <f>AVERAGE(F9:F11)</f>
        <v>20.333333333333332</v>
      </c>
      <c r="G12" s="20"/>
      <c r="H12" s="21">
        <f>AVERAGE(H9:H11)</f>
        <v>2.0666666666666669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185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0.87361111111111101</v>
      </c>
      <c r="D17" s="27">
        <v>0.875</v>
      </c>
      <c r="E17" s="27">
        <v>0.9770833333333333</v>
      </c>
      <c r="F17" s="27">
        <v>0.11180555555555556</v>
      </c>
      <c r="G17" s="27">
        <v>0.17708333333333334</v>
      </c>
      <c r="H17" s="27">
        <v>0.38055555555555554</v>
      </c>
      <c r="I17" s="27">
        <v>0.40347222222222223</v>
      </c>
      <c r="J17" s="27"/>
      <c r="K17" s="27"/>
      <c r="L17" s="27"/>
      <c r="M17" s="27"/>
      <c r="N17" s="27"/>
      <c r="O17" s="27"/>
      <c r="P17" s="27">
        <v>0.41944444444444445</v>
      </c>
    </row>
    <row r="18" spans="2:16" ht="14.15" customHeight="1" x14ac:dyDescent="0.45">
      <c r="B18" s="34" t="s">
        <v>43</v>
      </c>
      <c r="C18" s="26">
        <v>1183</v>
      </c>
      <c r="D18" s="26">
        <v>1184</v>
      </c>
      <c r="E18" s="26">
        <v>1196</v>
      </c>
      <c r="F18" s="26">
        <v>1288</v>
      </c>
      <c r="G18" s="26">
        <v>1333</v>
      </c>
      <c r="H18" s="26">
        <v>1472</v>
      </c>
      <c r="I18" s="26">
        <v>1485</v>
      </c>
      <c r="J18" s="26"/>
      <c r="K18" s="26"/>
      <c r="L18" s="26"/>
      <c r="M18" s="26"/>
      <c r="N18" s="26"/>
      <c r="O18" s="26"/>
      <c r="P18" s="26">
        <v>1496</v>
      </c>
    </row>
    <row r="19" spans="2:16" ht="14.15" customHeight="1" thickBot="1" x14ac:dyDescent="0.5">
      <c r="B19" s="13" t="s">
        <v>44</v>
      </c>
      <c r="C19" s="28"/>
      <c r="D19" s="26">
        <v>1195</v>
      </c>
      <c r="E19" s="29">
        <v>1287</v>
      </c>
      <c r="F19" s="29">
        <v>1332</v>
      </c>
      <c r="G19" s="26">
        <v>1471</v>
      </c>
      <c r="H19" s="29">
        <v>1484</v>
      </c>
      <c r="I19" s="29">
        <v>1495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12</v>
      </c>
      <c r="E20" s="32">
        <f t="shared" si="0"/>
        <v>92</v>
      </c>
      <c r="F20" s="32">
        <f t="shared" si="0"/>
        <v>45</v>
      </c>
      <c r="G20" s="32">
        <f t="shared" si="0"/>
        <v>139</v>
      </c>
      <c r="H20" s="32">
        <f t="shared" si="0"/>
        <v>13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>
        <v>0.96666666666666667</v>
      </c>
      <c r="D24" s="116">
        <v>0.96875</v>
      </c>
      <c r="E24" s="113" t="s">
        <v>175</v>
      </c>
      <c r="F24" s="135" t="s">
        <v>186</v>
      </c>
      <c r="G24" s="136"/>
      <c r="H24" s="136"/>
      <c r="I24" s="137"/>
      <c r="J24" s="116">
        <v>0.40347222222222223</v>
      </c>
      <c r="K24" s="116">
        <v>0.40625</v>
      </c>
      <c r="L24" s="113" t="s">
        <v>176</v>
      </c>
      <c r="M24" s="132" t="s">
        <v>191</v>
      </c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>
        <v>0.97013888888888899</v>
      </c>
      <c r="D26" s="116">
        <v>0.97430555555555554</v>
      </c>
      <c r="E26" s="113" t="s">
        <v>174</v>
      </c>
      <c r="F26" s="135" t="s">
        <v>187</v>
      </c>
      <c r="G26" s="136"/>
      <c r="H26" s="136"/>
      <c r="I26" s="137"/>
      <c r="J26" s="116">
        <v>0.40763888888888888</v>
      </c>
      <c r="K26" s="116">
        <v>0.41041666666666665</v>
      </c>
      <c r="L26" s="113" t="s">
        <v>173</v>
      </c>
      <c r="M26" s="132" t="s">
        <v>192</v>
      </c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0.10555555555555556</v>
      </c>
      <c r="D30" s="42">
        <v>0.20277777777777781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0.37083333333333335</v>
      </c>
    </row>
    <row r="31" spans="2:16" ht="14.15" customHeight="1" x14ac:dyDescent="0.45">
      <c r="B31" s="36" t="s">
        <v>164</v>
      </c>
      <c r="C31" s="46">
        <v>0.13472222222222222</v>
      </c>
      <c r="D31" s="7">
        <v>0.20347222222222219</v>
      </c>
      <c r="E31" s="7">
        <v>6.5277777777777782E-2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7"/>
      <c r="P31" s="45">
        <f>SUM(C31:N31)</f>
        <v>0.42222222222222217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0.13472222222222222</v>
      </c>
      <c r="D34" s="108">
        <f t="shared" ref="D34:N34" si="2">D31-D32-D33</f>
        <v>0.20347222222222219</v>
      </c>
      <c r="E34" s="108">
        <f t="shared" si="2"/>
        <v>6.5277777777777782E-2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1.8749999999999999E-2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0.42222222222222217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188</v>
      </c>
      <c r="D36" s="147"/>
      <c r="E36" s="148" t="s">
        <v>189</v>
      </c>
      <c r="F36" s="148"/>
      <c r="G36" s="148" t="s">
        <v>190</v>
      </c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0.68</v>
      </c>
      <c r="E53" s="111">
        <v>0.73</v>
      </c>
      <c r="F53" s="111">
        <v>1.01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999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-159.9</v>
      </c>
      <c r="D72" s="59">
        <v>-162.1</v>
      </c>
      <c r="E72" s="99" t="s">
        <v>117</v>
      </c>
      <c r="F72" s="59">
        <v>18.2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-162.1</v>
      </c>
      <c r="D73" s="59">
        <v>-163.9</v>
      </c>
      <c r="E73" s="101" t="s">
        <v>121</v>
      </c>
      <c r="F73" s="60">
        <v>27</v>
      </c>
      <c r="G73" s="60">
        <v>23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-168</v>
      </c>
      <c r="D74" s="59">
        <v>-168.5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-98.1</v>
      </c>
      <c r="D75" s="59">
        <v>-105.3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30.8</v>
      </c>
      <c r="D76" s="59">
        <v>26.9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26.1</v>
      </c>
      <c r="D77" s="59">
        <v>22.8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23.9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22.3</v>
      </c>
      <c r="D79" s="59">
        <v>19.399999999999999</v>
      </c>
      <c r="E79" s="99" t="s">
        <v>151</v>
      </c>
      <c r="F79" s="59">
        <v>22.5</v>
      </c>
      <c r="G79" s="59">
        <v>15.6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9.3899999999999995E-4</v>
      </c>
      <c r="D80" s="63">
        <v>1.4400000000000001E-3</v>
      </c>
      <c r="E80" s="101" t="s">
        <v>156</v>
      </c>
      <c r="F80" s="60">
        <v>17.7</v>
      </c>
      <c r="G80" s="60">
        <v>23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2025-10-03T10:08:41Z</dcterms:modified>
</cp:coreProperties>
</file>