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9월\"/>
    </mc:Choice>
  </mc:AlternateContent>
  <xr:revisionPtr revIDLastSave="0" documentId="13_ncr:1_{538D6714-A485-41C2-9A65-96CC80DDB131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<sst xmlns="http://schemas.openxmlformats.org/spreadsheetml/2006/main" count="207" uniqueCount="189">
  <si>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</si>
  <si>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</si>
  <si>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</si>
  <si>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</si>
  <si>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</si>
  <si>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</si>
  <si>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</si>
  <si>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</si>
  <si>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</si>
  <si>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</si>
  <si>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</si>
  <si>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</si>
  <si>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</si>
  <si>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</si>
  <si>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</si>
  <si>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</si>
  <si>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</si>
  <si>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</si>
  <si>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</si>
  <si>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</si>
  <si>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</si>
  <si>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</si>
  <si>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</si>
  <si>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</si>
  <si>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</si>
  <si>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</si>
  <si>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</si>
  <si>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</si>
  <si>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</si>
  <si>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</si>
  <si>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</si>
  <si>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</si>
  <si>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</si>
  <si>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</si>
  <si>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</si>
  <si>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</si>
  <si>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</si>
  <si>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</si>
  <si>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</si>
  <si>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</si>
  <si>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</si>
  <si>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</si>
  <si>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</si>
  <si>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</si>
  <si>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</si>
  <si>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</si>
  <si>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</si>
  <si>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</si>
  <si>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</si>
  <si>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</si>
  <si>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</si>
  <si>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</si>
  <si>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</si>
  <si>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</si>
  <si>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</si>
  <si>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</si>
  <si>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</si>
  <si>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</si>
  <si>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</si>
  <si>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</si>
  <si>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</si>
  <si>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</si>
  <si>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</si>
  <si>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</si>
  <si>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</si>
  <si>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</si>
  <si>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</si>
  <si>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</si>
  <si>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</si>
  <si>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</si>
  <si>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</si>
  <si>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</si>
  <si>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</si>
  <si>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</si>
  <si>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</si>
  <si>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</si>
  <si>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</si>
  <si>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</si>
  <si>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</si>
  <si>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</si>
  <si>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</si>
  <si>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</si>
  <si>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</si>
  <si>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</si>
  <si>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</si>
  <si>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</si>
  <si>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</si>
  <si>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</si>
  <si>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</si>
  <si>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</si>
  <si>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</si>
  <si>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</si>
  <si>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</si>
  <si>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</si>
  <si>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</si>
  <si>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</si>
  <si>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</si>
  <si>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</si>
  <si>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</si>
  <si>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</si>
  <si>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</si>
  <si>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</si>
  <si>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</si>
  <si>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</si>
  <si>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</si>
  <si>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</si>
  <si>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</si>
  <si>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</si>
  <si>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</si>
  <si>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</si>
  <si>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</si>
  <si>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</si>
  <si>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</si>
  <si>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</si>
  <si>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</si>
  <si>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</si>
  <si>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</si>
  <si>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</si>
  <si>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</si>
  <si>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</si>
  <si>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</si>
  <si>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</si>
  <si>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</si>
  <si>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</si>
  <si>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</si>
  <si>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</si>
  <si>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</si>
  <si>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</si>
  <si>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</si>
  <si>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</si>
  <si>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</si>
  <si>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</si>
  <si>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</si>
  <si>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</si>
  <si>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</si>
  <si>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</si>
  <si>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</si>
  <si>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</si>
  <si>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</si>
  <si>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</si>
  <si>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</si>
  <si>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</si>
  <si>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</si>
  <si>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</si>
  <si>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</si>
  <si>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</si>
  <si>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</si>
  <si>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</si>
  <si>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</si>
  <si>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</si>
  <si>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</si>
  <si>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</si>
  <si>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</si>
  <si>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</si>
  <si>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</si>
  <si>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</si>
  <si>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</si>
  <si>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</si>
  <si>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</si>
  <si>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</si>
  <si>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</si>
  <si>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</si>
  <si>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</si>
  <si>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</si>
  <si>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</si>
  <si>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</si>
  <si>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</si>
  <si>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</si>
  <si>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</si>
  <si>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</si>
  <si>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</si>
  <si>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</si>
  <si>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</si>
  <si>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</si>
  <si>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</si>
  <si>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</si>
  <si>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</si>
  <si>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</si>
  <si>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</si>
  <si>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TMT</t>
    <phoneticPr fontId="3" type="noConversion"/>
  </si>
  <si>
    <t>N</t>
    <phoneticPr fontId="3" type="noConversion"/>
  </si>
  <si>
    <t>1. 월령 40% 이하로 방풍막 제거</t>
    <phoneticPr fontId="3" type="noConversion"/>
  </si>
  <si>
    <t>박다운</t>
    <phoneticPr fontId="3" type="noConversion"/>
  </si>
  <si>
    <t xml:space="preserve"> DIR-KSP</t>
    <phoneticPr fontId="3" type="noConversion"/>
  </si>
  <si>
    <t>20s/15k 30s/14k 40s/12k</t>
    <phoneticPr fontId="3" type="noConversion"/>
  </si>
  <si>
    <t>20s/20k 30s/22k 40s/21k</t>
    <phoneticPr fontId="3" type="noConversion"/>
  </si>
  <si>
    <t>T_063249</t>
    <phoneticPr fontId="3" type="noConversion"/>
  </si>
  <si>
    <t>TNE-KSP</t>
    <phoneticPr fontId="3" type="noConversion"/>
  </si>
  <si>
    <t>T_063411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</si>
</sst>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2" zoomScale="145" zoomScaleNormal="145" workbookViewId="0">
      <selection activeCell="D81" sqref="D81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45921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100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45">
      <c r="B4" s="3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0.97291666666666676</v>
      </c>
      <c r="D9" s="8">
        <v>2.1</v>
      </c>
      <c r="E9" s="8">
        <v>5.2</v>
      </c>
      <c r="F9" s="8">
        <v>62</v>
      </c>
      <c r="G9" s="35" t="s">
        <v>180</v>
      </c>
      <c r="H9" s="8">
        <v>6.4</v>
      </c>
      <c r="I9" s="35">
        <v>2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0.14930555555555555</v>
      </c>
      <c r="D10" s="8">
        <v>2</v>
      </c>
      <c r="E10" s="8">
        <v>3.8</v>
      </c>
      <c r="F10" s="8">
        <v>68</v>
      </c>
      <c r="G10" s="114" t="s">
        <v>180</v>
      </c>
      <c r="H10" s="8">
        <v>3.1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/>
      <c r="D11" s="14">
        <v>2.2000000000000002</v>
      </c>
      <c r="E11" s="14">
        <v>2.2000000000000002</v>
      </c>
      <c r="F11" s="14">
        <v>53</v>
      </c>
      <c r="G11" s="114" t="s">
        <v>180</v>
      </c>
      <c r="H11" s="8">
        <v>1.5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23.027083333333334</v>
      </c>
      <c r="D12" s="18">
        <f>AVERAGE(D9:D11)</f>
        <v>2.1</v>
      </c>
      <c r="E12" s="18">
        <f>AVERAGE(E9:E11)</f>
        <v>3.7333333333333329</v>
      </c>
      <c r="F12" s="19">
        <f>AVERAGE(F9:F11)</f>
        <v>61</v>
      </c>
      <c r="G12" s="20"/>
      <c r="H12" s="21">
        <f>AVERAGE(H9:H11)</f>
        <v>3.6666666666666665</v>
      </c>
      <c r="I12" s="22"/>
      <c r="J12" s="23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183</v>
      </c>
      <c r="G16" s="26" t="s">
        <v>187</v>
      </c>
      <c r="H16" s="26" t="s">
        <v>179</v>
      </c>
      <c r="I16" s="26" t="s">
        <v>172</v>
      </c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0.89513888888888893</v>
      </c>
      <c r="D17" s="27">
        <v>0.89722222222222225</v>
      </c>
      <c r="E17" s="27">
        <v>0.97291666666666676</v>
      </c>
      <c r="F17" s="27">
        <v>0.14722222222222223</v>
      </c>
      <c r="G17" s="27">
        <v>0.36388888888888887</v>
      </c>
      <c r="H17" s="27">
        <v>0.38750000000000001</v>
      </c>
      <c r="I17" s="27">
        <v>0.40833333333333338</v>
      </c>
      <c r="J17" s="27"/>
      <c r="K17" s="27"/>
      <c r="L17" s="27"/>
      <c r="M17" s="27"/>
      <c r="N17" s="27"/>
      <c r="O17" s="27"/>
      <c r="P17" s="27">
        <v>0.41736111111111113</v>
      </c>
    </row>
    <row r="18" spans="2:16" ht="14.15" customHeight="1" x14ac:dyDescent="0.45">
      <c r="B18" s="34" t="s">
        <v>43</v>
      </c>
      <c r="C18" s="26">
        <v>63124</v>
      </c>
      <c r="D18" s="26">
        <v>63125</v>
      </c>
      <c r="E18" s="26">
        <v>63136</v>
      </c>
      <c r="F18" s="26">
        <v>63256</v>
      </c>
      <c r="G18" s="26">
        <v>63404</v>
      </c>
      <c r="H18" s="26">
        <v>63419</v>
      </c>
      <c r="I18" s="26">
        <v>63433</v>
      </c>
      <c r="J18" s="26"/>
      <c r="K18" s="26"/>
      <c r="L18" s="26"/>
      <c r="M18" s="26"/>
      <c r="N18" s="26"/>
      <c r="O18" s="26"/>
      <c r="P18" s="26">
        <v>63438</v>
      </c>
    </row>
    <row r="19" spans="2:16" ht="14.15" customHeight="1" thickBot="1" x14ac:dyDescent="0.5">
      <c r="B19" s="13" t="s">
        <v>44</v>
      </c>
      <c r="C19" s="28"/>
      <c r="D19" s="26">
        <v>63135</v>
      </c>
      <c r="E19" s="29">
        <v>63255</v>
      </c>
      <c r="F19" s="29">
        <v>63403</v>
      </c>
      <c r="G19" s="26">
        <v>63418</v>
      </c>
      <c r="H19" s="29">
        <v>63432</v>
      </c>
      <c r="I19" s="29">
        <v>63437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11</v>
      </c>
      <c r="E20" s="32">
        <f t="shared" si="0"/>
        <v>120</v>
      </c>
      <c r="F20" s="32">
        <f t="shared" si="0"/>
        <v>148</v>
      </c>
      <c r="G20" s="32">
        <f t="shared" si="0"/>
        <v>15</v>
      </c>
      <c r="H20" s="32">
        <f t="shared" si="0"/>
        <v>14</v>
      </c>
      <c r="I20" s="32">
        <f t="shared" si="0"/>
        <v>5</v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5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6"/>
      <c r="D23" s="116"/>
      <c r="E23" s="113" t="s">
        <v>173</v>
      </c>
      <c r="F23" s="178"/>
      <c r="G23" s="179"/>
      <c r="H23" s="179"/>
      <c r="I23" s="180"/>
      <c r="J23" s="116"/>
      <c r="K23" s="116"/>
      <c r="L23" s="113" t="s">
        <v>174</v>
      </c>
      <c r="M23" s="162"/>
      <c r="N23" s="162"/>
      <c r="O23" s="162"/>
      <c r="P23" s="162"/>
    </row>
    <row r="24" spans="2:16" ht="13.5" customHeight="1" x14ac:dyDescent="0.45">
      <c r="B24" s="176"/>
      <c r="C24" s="116">
        <v>0.96250000000000002</v>
      </c>
      <c r="D24" s="116">
        <v>0.96527777777777779</v>
      </c>
      <c r="E24" s="113" t="s">
        <v>175</v>
      </c>
      <c r="F24" s="178" t="s">
        <v>184</v>
      </c>
      <c r="G24" s="179"/>
      <c r="H24" s="179"/>
      <c r="I24" s="180"/>
      <c r="J24" s="116"/>
      <c r="K24" s="116"/>
      <c r="L24" s="113" t="s">
        <v>176</v>
      </c>
      <c r="M24" s="162"/>
      <c r="N24" s="162"/>
      <c r="O24" s="162"/>
      <c r="P24" s="162"/>
    </row>
    <row r="25" spans="2:16" ht="13.5" customHeight="1" x14ac:dyDescent="0.45">
      <c r="B25" s="176"/>
      <c r="C25" s="116"/>
      <c r="D25" s="116"/>
      <c r="E25" s="113" t="s">
        <v>176</v>
      </c>
      <c r="F25" s="178"/>
      <c r="G25" s="179"/>
      <c r="H25" s="179"/>
      <c r="I25" s="180"/>
      <c r="J25" s="116"/>
      <c r="K25" s="116"/>
      <c r="L25" s="113" t="s">
        <v>175</v>
      </c>
      <c r="M25" s="162"/>
      <c r="N25" s="162"/>
      <c r="O25" s="162"/>
      <c r="P25" s="162"/>
    </row>
    <row r="26" spans="2:16" ht="13.5" customHeight="1" x14ac:dyDescent="0.45">
      <c r="B26" s="176"/>
      <c r="C26" s="116">
        <v>0.96666666666666667</v>
      </c>
      <c r="D26" s="116">
        <v>0.96944444444444444</v>
      </c>
      <c r="E26" s="113" t="s">
        <v>174</v>
      </c>
      <c r="F26" s="162" t="s">
        <v>185</v>
      </c>
      <c r="G26" s="162"/>
      <c r="H26" s="162"/>
      <c r="I26" s="162"/>
      <c r="J26" s="116"/>
      <c r="K26" s="116"/>
      <c r="L26" s="113" t="s">
        <v>173</v>
      </c>
      <c r="M26" s="162"/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0.14375000000000002</v>
      </c>
      <c r="D30" s="42"/>
      <c r="E30" s="42"/>
      <c r="F30" s="42"/>
      <c r="G30" s="42"/>
      <c r="H30" s="42"/>
      <c r="I30" s="42"/>
      <c r="J30" s="42"/>
      <c r="K30" s="43"/>
      <c r="L30" s="42">
        <v>2.0833333333333332E-2</v>
      </c>
      <c r="M30" s="42"/>
      <c r="N30" s="42">
        <v>0.22291666666666665</v>
      </c>
      <c r="O30" s="44"/>
      <c r="P30" s="45">
        <f>SUM(C30:J30,L30:N30)</f>
        <v>0.38750000000000001</v>
      </c>
    </row>
    <row r="31" spans="2:16" ht="14.15" customHeight="1" x14ac:dyDescent="0.45">
      <c r="B31" s="36" t="s">
        <v>164</v>
      </c>
      <c r="C31" s="46">
        <v>0.17430555555555557</v>
      </c>
      <c r="D31" s="7">
        <v>0.24027777777777778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7"/>
      <c r="P31" s="45">
        <f>SUM(C31:N31)</f>
        <v>0.41458333333333336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0.17430555555555557</v>
      </c>
      <c r="D34" s="108">
        <f t="shared" ref="D34:N34" si="2">D31-D32-D33</f>
        <v>0.24027777777777778</v>
      </c>
      <c r="E34" s="108">
        <f t="shared" si="2"/>
        <v>0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0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0.41458333333333336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63" t="s">
        <v>186</v>
      </c>
      <c r="D36" s="164"/>
      <c r="E36" s="157" t="s">
        <v>188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81" t="s">
        <v>166</v>
      </c>
      <c r="C53" s="182"/>
      <c r="D53" s="111">
        <v>2.81</v>
      </c>
      <c r="E53" s="111">
        <v>1.99</v>
      </c>
      <c r="F53" s="111">
        <v>2.2999999999999998</v>
      </c>
      <c r="G53" s="182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5" customHeight="1" thickTop="1" thickBot="1" x14ac:dyDescent="0.5">
      <c r="B54" s="184" t="s">
        <v>177</v>
      </c>
      <c r="C54" s="185"/>
      <c r="D54" s="185"/>
      <c r="E54" s="186"/>
      <c r="F54" s="111">
        <v>100</v>
      </c>
      <c r="G54" s="187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-164.9</v>
      </c>
      <c r="D72" s="59">
        <v>-166.9</v>
      </c>
      <c r="E72" s="99" t="s">
        <v>117</v>
      </c>
      <c r="F72" s="59">
        <v>16.899999999999999</v>
      </c>
      <c r="G72" s="59">
        <v>16.2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-166.5</v>
      </c>
      <c r="D73" s="59">
        <v>-168.2</v>
      </c>
      <c r="E73" s="101" t="s">
        <v>121</v>
      </c>
      <c r="F73" s="60">
        <v>23.9</v>
      </c>
      <c r="G73" s="60">
        <v>26.4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-193.4</v>
      </c>
      <c r="D74" s="59">
        <v>-197.8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-113.6</v>
      </c>
      <c r="D75" s="59">
        <v>-1118.7</v>
      </c>
      <c r="E75" s="101" t="s">
        <v>131</v>
      </c>
      <c r="F75" s="61">
        <v>20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25.1</v>
      </c>
      <c r="D76" s="59">
        <v>23.5</v>
      </c>
      <c r="E76" s="101" t="s">
        <v>136</v>
      </c>
      <c r="F76" s="61">
        <v>20</v>
      </c>
      <c r="G76" s="61">
        <v>25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21.4</v>
      </c>
      <c r="D77" s="59">
        <v>20.2</v>
      </c>
      <c r="E77" s="101" t="s">
        <v>141</v>
      </c>
      <c r="F77" s="61">
        <v>250</v>
      </c>
      <c r="G77" s="61">
        <v>250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19.5</v>
      </c>
      <c r="D78" s="59">
        <v>18.399999999999999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18.100000000000001</v>
      </c>
      <c r="D79" s="59">
        <v>17.2</v>
      </c>
      <c r="E79" s="99" t="s">
        <v>151</v>
      </c>
      <c r="F79" s="59">
        <v>9.3000000000000007</v>
      </c>
      <c r="G79" s="59">
        <v>3.9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9.2100000000000003E-5</v>
      </c>
      <c r="D80" s="63">
        <v>9.0799999999999998E-5</v>
      </c>
      <c r="E80" s="101" t="s">
        <v>156</v>
      </c>
      <c r="F80" s="60">
        <v>56.9</v>
      </c>
      <c r="G80" s="60">
        <v>61.1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181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92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9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2025-09-21T10:05:00Z</dcterms:modified>
</cp:coreProperties>
</file>