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7311B00E-4043-43AB-8DA4-EB9FE7FBBEA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<sst xmlns="http://schemas.openxmlformats.org/spreadsheetml/2006/main" count="208" uniqueCount="192">
  <si>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</si>
  <si>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</si>
  <si>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</si>
  <si>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</si>
  <si>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</si>
  <si>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</si>
  <si>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</si>
  <si>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</si>
  <si>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</si>
  <si>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</si>
  <si>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</si>
  <si>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</si>
  <si>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</si>
  <si>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</si>
  <si>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</si>
  <si>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</si>
  <si>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</si>
  <si>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</si>
  <si>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</si>
  <si>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</si>
  <si>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</si>
  <si>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</si>
  <si>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</si>
  <si>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</si>
  <si>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</si>
  <si>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</si>
  <si>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</si>
  <si>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</si>
  <si>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</si>
  <si>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</si>
  <si>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</si>
  <si>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</si>
  <si>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</si>
  <si>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</si>
  <si>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</si>
  <si>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</si>
  <si>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</si>
  <si>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</si>
  <si>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</si>
  <si>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</si>
  <si>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</si>
  <si>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</si>
  <si>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</si>
  <si>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</si>
  <si>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</si>
  <si>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</si>
  <si>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</si>
  <si>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</si>
  <si>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</si>
  <si>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</si>
  <si>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</si>
  <si>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</si>
  <si>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</si>
  <si>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</si>
  <si>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</si>
  <si>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</si>
  <si>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</si>
  <si>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</si>
  <si>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</si>
  <si>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</si>
  <si>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</si>
  <si>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</si>
  <si>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</si>
  <si>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</si>
  <si>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</si>
  <si>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</si>
  <si>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</si>
  <si>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</si>
  <si>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</si>
  <si>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</si>
  <si>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</si>
  <si>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</si>
  <si>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</si>
  <si>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</si>
  <si>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</si>
  <si>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</si>
  <si>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</si>
  <si>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</si>
  <si>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</si>
  <si>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</si>
  <si>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</si>
  <si>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</si>
  <si>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</si>
  <si>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</si>
  <si>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</si>
  <si>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</si>
  <si>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</si>
  <si>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</si>
  <si>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</si>
  <si>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</si>
  <si>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</si>
  <si>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</si>
  <si>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</si>
  <si>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</si>
  <si>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</si>
  <si>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</si>
  <si>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</si>
  <si>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</si>
  <si>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</si>
  <si>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</si>
  <si>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</si>
  <si>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</si>
  <si>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</si>
  <si>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</si>
  <si>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</si>
  <si>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</si>
  <si>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</si>
  <si>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</si>
  <si>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</si>
  <si>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</si>
  <si>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</si>
  <si>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</si>
  <si>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</si>
  <si>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</si>
  <si>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</si>
  <si>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</si>
  <si>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</si>
  <si>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</si>
  <si>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</si>
  <si>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</si>
  <si>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</si>
  <si>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</si>
  <si>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</si>
  <si>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</si>
  <si>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</si>
  <si>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</si>
  <si>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</si>
  <si>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</si>
  <si>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</si>
  <si>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</si>
  <si>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</si>
  <si>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</si>
  <si>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</si>
  <si>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</si>
  <si>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</si>
  <si>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</si>
  <si>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</si>
  <si>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</si>
  <si>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</si>
  <si>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</si>
  <si>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</si>
  <si>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</si>
  <si>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</si>
  <si>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</si>
  <si>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</si>
  <si>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</si>
  <si>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</si>
  <si>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</si>
  <si>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</si>
  <si>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</si>
  <si>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</si>
  <si>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</si>
  <si>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</si>
  <si>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</si>
  <si>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</si>
  <si>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</si>
  <si>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</si>
  <si>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</si>
  <si>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</si>
  <si>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</si>
  <si>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</si>
  <si>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</si>
  <si>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</si>
  <si>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</si>
  <si>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</si>
  <si>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</si>
  <si>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</si>
  <si>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</si>
  <si>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</si>
  <si>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</si>
  <si>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</si>
  <si>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</si>
  <si>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</si>
  <si>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</si>
  <si>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</si>
  <si>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</si>
  <si>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</si>
  <si>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</si>
  <si>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</si>
  <si>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</si>
  <si>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>1. 월령 40% 이하로 방풍막 제거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</si>
  <si>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</si>
  <si>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</si>
  <si>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</si>
  <si>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S</t>
    <phoneticPr fontId="3" type="noConversion"/>
  </si>
  <si>
    <t>DIR-KSP</t>
    <phoneticPr fontId="3" type="noConversion"/>
  </si>
  <si>
    <t>30s/29k 40s/24k 50s/19k</t>
    <phoneticPr fontId="3" type="noConversion"/>
  </si>
  <si>
    <t>30s/23k 40s/20k 50s/19k</t>
    <phoneticPr fontId="3" type="noConversion"/>
  </si>
  <si>
    <t>M_055678-055679:T</t>
    <phoneticPr fontId="3" type="noConversion"/>
  </si>
  <si>
    <t>T_055735</t>
    <phoneticPr fontId="3" type="noConversion"/>
  </si>
  <si>
    <t>T_055742</t>
    <phoneticPr fontId="3" type="noConversion"/>
  </si>
  <si>
    <t>M_055879-055880:M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</si>
</sst>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2" zoomScale="145" zoomScaleNormal="145" workbookViewId="0">
      <selection activeCell="G67" sqref="G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45896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0.96319444444444446</v>
      </c>
      <c r="D9" s="8">
        <v>1.1000000000000001</v>
      </c>
      <c r="E9" s="8">
        <v>14.4</v>
      </c>
      <c r="F9" s="8">
        <v>20</v>
      </c>
      <c r="G9" s="35" t="s">
        <v>184</v>
      </c>
      <c r="H9" s="8">
        <v>1</v>
      </c>
      <c r="I9" s="35">
        <v>11.1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0.13958333333333334</v>
      </c>
      <c r="D10" s="8">
        <v>1.2</v>
      </c>
      <c r="E10" s="8">
        <v>14</v>
      </c>
      <c r="F10" s="8">
        <v>15</v>
      </c>
      <c r="G10" s="115" t="s">
        <v>179</v>
      </c>
      <c r="H10" s="8">
        <v>0.9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0.44027777777777777</v>
      </c>
      <c r="D11" s="14">
        <v>1.2</v>
      </c>
      <c r="E11" s="14">
        <v>14.4</v>
      </c>
      <c r="F11" s="14">
        <v>12</v>
      </c>
      <c r="G11" s="115" t="s">
        <v>179</v>
      </c>
      <c r="H11" s="8">
        <v>3.5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23.477083333333333</v>
      </c>
      <c r="D12" s="18">
        <f>AVERAGE(D9:D11)</f>
        <v>1.1666666666666667</v>
      </c>
      <c r="E12" s="18">
        <f>AVERAGE(E9:E11)</f>
        <v>14.266666666666666</v>
      </c>
      <c r="F12" s="19">
        <f>AVERAGE(F9:F11)</f>
        <v>15.666666666666666</v>
      </c>
      <c r="G12" s="20"/>
      <c r="H12" s="21">
        <f>AVERAGE(H9:H11)</f>
        <v>1.8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185</v>
      </c>
      <c r="G16" s="26" t="s">
        <v>182</v>
      </c>
      <c r="H16" s="26" t="s">
        <v>181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0.91527777777777775</v>
      </c>
      <c r="D17" s="27">
        <v>0.91666666666666663</v>
      </c>
      <c r="E17" s="27">
        <v>0.96319444444444446</v>
      </c>
      <c r="F17" s="27">
        <v>0.21875</v>
      </c>
      <c r="G17" s="27">
        <v>0.4152777777777778</v>
      </c>
      <c r="H17" s="27">
        <v>0.44027777777777777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55556</v>
      </c>
      <c r="D18" s="26">
        <v>55557</v>
      </c>
      <c r="E18" s="26">
        <v>55568</v>
      </c>
      <c r="F18" s="26">
        <v>55744</v>
      </c>
      <c r="G18" s="26">
        <v>55876</v>
      </c>
      <c r="H18" s="26">
        <v>55890</v>
      </c>
      <c r="I18" s="26"/>
      <c r="J18" s="26"/>
      <c r="K18" s="26"/>
      <c r="L18" s="26"/>
      <c r="M18" s="26"/>
      <c r="N18" s="26"/>
      <c r="O18" s="26"/>
      <c r="P18" s="26">
        <v>55895</v>
      </c>
    </row>
    <row r="19" spans="2:16" ht="14.15" customHeight="1" thickBot="1" x14ac:dyDescent="0.5">
      <c r="B19" s="13" t="s">
        <v>44</v>
      </c>
      <c r="C19" s="28"/>
      <c r="D19" s="26">
        <v>55567</v>
      </c>
      <c r="E19" s="29">
        <v>55743</v>
      </c>
      <c r="F19" s="29">
        <v>55875</v>
      </c>
      <c r="G19" s="26">
        <v>55889</v>
      </c>
      <c r="H19" s="29">
        <v>55894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176</v>
      </c>
      <c r="F20" s="32">
        <f t="shared" si="0"/>
        <v>132</v>
      </c>
      <c r="G20" s="32">
        <f t="shared" si="0"/>
        <v>14</v>
      </c>
      <c r="H20" s="32">
        <f t="shared" si="0"/>
        <v>5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>
        <v>55562</v>
      </c>
      <c r="D23" s="114">
        <v>55564</v>
      </c>
      <c r="E23" s="113" t="s">
        <v>173</v>
      </c>
      <c r="F23" s="135" t="s">
        <v>186</v>
      </c>
      <c r="G23" s="136"/>
      <c r="H23" s="136"/>
      <c r="I23" s="137"/>
      <c r="J23" s="113"/>
      <c r="K23" s="113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175</v>
      </c>
      <c r="F24" s="135"/>
      <c r="G24" s="136"/>
      <c r="H24" s="136"/>
      <c r="I24" s="137"/>
      <c r="J24" s="113"/>
      <c r="K24" s="113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4">
        <v>55565</v>
      </c>
      <c r="D25" s="114">
        <v>55567</v>
      </c>
      <c r="E25" s="113" t="s">
        <v>176</v>
      </c>
      <c r="F25" s="135" t="s">
        <v>187</v>
      </c>
      <c r="G25" s="136"/>
      <c r="H25" s="136"/>
      <c r="I25" s="137"/>
      <c r="J25" s="113"/>
      <c r="K25" s="113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174</v>
      </c>
      <c r="F26" s="132"/>
      <c r="G26" s="132"/>
      <c r="H26" s="132"/>
      <c r="I26" s="132"/>
      <c r="J26" s="113"/>
      <c r="K26" s="113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0.22083333333333333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0.19722222222222222</v>
      </c>
      <c r="O30" s="44"/>
      <c r="P30" s="45">
        <f>SUM(C30:J30,L30:N30)</f>
        <v>0.41805555555555551</v>
      </c>
    </row>
    <row r="31" spans="2:16" ht="14.15" customHeight="1" x14ac:dyDescent="0.45">
      <c r="B31" s="36" t="s">
        <v>164</v>
      </c>
      <c r="C31" s="46">
        <v>0.25555555555555559</v>
      </c>
      <c r="D31" s="7">
        <v>0.19652777777777777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7"/>
      <c r="P31" s="45">
        <f>SUM(C31:N31)</f>
        <v>0.47708333333333341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0.25555555555555559</v>
      </c>
      <c r="D34" s="108">
        <f t="shared" ref="D34:N34" si="2">D31-D32-D33</f>
        <v>0.19652777777777777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2.4999999999999998E-2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0.47708333333333341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 t="s">
        <v>188</v>
      </c>
      <c r="D36" s="148"/>
      <c r="E36" s="148" t="s">
        <v>189</v>
      </c>
      <c r="F36" s="148"/>
      <c r="G36" s="148" t="s">
        <v>190</v>
      </c>
      <c r="H36" s="148"/>
      <c r="I36" s="148" t="s">
        <v>191</v>
      </c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900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-161.4</v>
      </c>
      <c r="D72" s="59">
        <v>-163.5</v>
      </c>
      <c r="E72" s="99" t="s">
        <v>117</v>
      </c>
      <c r="F72" s="59">
        <v>20.5</v>
      </c>
      <c r="G72" s="59">
        <v>17.600000000000001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-163.19999999999999</v>
      </c>
      <c r="D73" s="59">
        <v>-165.1</v>
      </c>
      <c r="E73" s="101" t="s">
        <v>121</v>
      </c>
      <c r="F73" s="60">
        <v>28.7</v>
      </c>
      <c r="G73" s="60">
        <v>16.2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</v>
      </c>
      <c r="D74" s="59">
        <v>-193.5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-104.7</v>
      </c>
      <c r="D75" s="59">
        <v>-111.4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29.8</v>
      </c>
      <c r="D76" s="59">
        <v>26.3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25.4</v>
      </c>
      <c r="D77" s="59">
        <v>22.4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23.5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</v>
      </c>
      <c r="D79" s="59">
        <v>19</v>
      </c>
      <c r="E79" s="99" t="s">
        <v>151</v>
      </c>
      <c r="F79" s="59">
        <v>20.3</v>
      </c>
      <c r="G79" s="59">
        <v>14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9.5600000000000006E-5</v>
      </c>
      <c r="D80" s="63">
        <v>9.2899999999999995E-5</v>
      </c>
      <c r="E80" s="101" t="s">
        <v>156</v>
      </c>
      <c r="F80" s="60">
        <v>26.5</v>
      </c>
      <c r="G80" s="60">
        <v>16.3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180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2025-08-27T10:44:08Z</dcterms:modified>
</cp:coreProperties>
</file>