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041C40AE-96E1-4D50-9C2C-19B614894B5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<sst xmlns="http://schemas.openxmlformats.org/spreadsheetml/2006/main" count="199" uniqueCount="183">
  <si>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</si>
  <si>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</si>
  <si>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</si>
  <si>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</si>
  <si>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</si>
  <si>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</si>
  <si>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</si>
  <si>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</si>
  <si>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</si>
  <si>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</si>
  <si>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</si>
  <si>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</si>
  <si>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</si>
  <si>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</si>
  <si>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</si>
  <si>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</si>
  <si>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</si>
  <si>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</si>
  <si>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</si>
  <si>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</si>
  <si>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</si>
  <si>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</si>
  <si>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</si>
  <si>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</si>
  <si>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</si>
  <si>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</si>
  <si>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</si>
  <si>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</si>
  <si>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</si>
  <si>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</si>
  <si>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</si>
  <si>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</si>
  <si>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</si>
  <si>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</si>
  <si>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</si>
  <si>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</si>
  <si>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</si>
  <si>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</si>
  <si>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</si>
  <si>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</si>
  <si>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</si>
  <si>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</si>
  <si>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</si>
  <si>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</si>
  <si>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</si>
  <si>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</si>
  <si>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</si>
  <si>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</si>
  <si>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</si>
  <si>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</si>
  <si>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</si>
  <si>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</si>
  <si>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</si>
  <si>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</si>
  <si>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</si>
  <si>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</si>
  <si>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</si>
  <si>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</si>
  <si>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</si>
  <si>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</si>
  <si>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</si>
  <si>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</si>
  <si>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</si>
  <si>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</si>
  <si>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</si>
  <si>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</si>
  <si>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</si>
  <si>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</si>
  <si>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</si>
  <si>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</si>
  <si>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</si>
  <si>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</si>
  <si>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</si>
  <si>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</si>
  <si>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</si>
  <si>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</si>
  <si>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</si>
  <si>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</si>
  <si>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</si>
  <si>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</si>
  <si>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</si>
  <si>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</si>
  <si>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</si>
  <si>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</si>
  <si>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</si>
  <si>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</si>
  <si>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</si>
  <si>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</si>
  <si>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</si>
  <si>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</si>
  <si>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</si>
  <si>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</si>
  <si>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</si>
  <si>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</si>
  <si>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</si>
  <si>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</si>
  <si>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</si>
  <si>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</si>
  <si>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</si>
  <si>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</si>
  <si>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</si>
  <si>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</si>
  <si>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</si>
  <si>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</si>
  <si>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</si>
  <si>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</si>
  <si>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</si>
  <si>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</si>
  <si>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</si>
  <si>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</si>
  <si>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</si>
  <si>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</si>
  <si>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</si>
  <si>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</si>
  <si>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</si>
  <si>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</si>
  <si>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</si>
  <si>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</si>
  <si>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</si>
  <si>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</si>
  <si>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</si>
  <si>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</si>
  <si>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</si>
  <si>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</si>
  <si>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</si>
  <si>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</si>
  <si>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</si>
  <si>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</si>
  <si>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</si>
  <si>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</si>
  <si>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</si>
  <si>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</si>
  <si>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</si>
  <si>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</si>
  <si>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</si>
  <si>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</si>
  <si>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</si>
  <si>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</si>
  <si>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</si>
  <si>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</si>
  <si>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</si>
  <si>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</si>
  <si>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</si>
  <si>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</si>
  <si>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</si>
  <si>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</si>
  <si>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</si>
  <si>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</si>
  <si>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</si>
  <si>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</si>
  <si>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</si>
  <si>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</si>
  <si>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</si>
  <si>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</si>
  <si>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</si>
  <si>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</si>
  <si>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</si>
  <si>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</si>
  <si>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</si>
  <si>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</si>
  <si>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</si>
  <si>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</si>
  <si>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</si>
  <si>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</si>
  <si>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</si>
  <si>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</si>
  <si>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</si>
  <si>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</si>
  <si>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</si>
  <si>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</si>
  <si>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</si>
  <si>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</si>
  <si>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</si>
  <si>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</si>
  <si>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</si>
  <si>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</si>
  <si>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</si>
  <si>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</si>
  <si>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허정환</t>
    <phoneticPr fontId="3" type="noConversion"/>
  </si>
  <si>
    <t>N</t>
    <phoneticPr fontId="3" type="noConversion"/>
  </si>
  <si>
    <t>1. 월령 40% 이하로 방풍막 제거</t>
    <phoneticPr fontId="3" type="noConversion"/>
  </si>
  <si>
    <t>W</t>
    <phoneticPr fontId="3" type="noConversion"/>
  </si>
  <si>
    <t>1. [23:11-10:20] 눈,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</si>
</sst>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67" sqref="H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45888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0.96597222222222223</v>
      </c>
      <c r="D9" s="8"/>
      <c r="E9" s="8"/>
      <c r="F9" s="8"/>
      <c r="G9" s="35"/>
      <c r="H9" s="8"/>
      <c r="I9" s="35">
        <v>24</v>
      </c>
      <c r="J9" s="9">
        <f>IF(L9, 1, 0) + IF(M9, 2, 0) + IF(N9, 4, 0) + IF(O9, 8, 0) + IF(P9, 16, 0)</f>
        <v>16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1</v>
      </c>
    </row>
    <row r="10" spans="2:16" ht="14.25" customHeight="1" x14ac:dyDescent="0.45">
      <c r="B10" s="34" t="s">
        <v>23</v>
      </c>
      <c r="C10" s="27">
        <v>0.22708333333333333</v>
      </c>
      <c r="D10" s="8"/>
      <c r="E10" s="8">
        <v>-0.3</v>
      </c>
      <c r="F10" s="8">
        <v>83</v>
      </c>
      <c r="G10" s="115" t="s">
        <v>179</v>
      </c>
      <c r="H10" s="8">
        <v>5.3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0.43055555555555558</v>
      </c>
      <c r="D11" s="14"/>
      <c r="E11" s="14">
        <v>-0.4</v>
      </c>
      <c r="F11" s="14">
        <v>78</v>
      </c>
      <c r="G11" s="115" t="s">
        <v>181</v>
      </c>
      <c r="H11" s="14">
        <v>0.6</v>
      </c>
      <c r="I11" s="15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23.464583333333334</v>
      </c>
      <c r="D12" s="18" t="e">
        <f>AVERAGE(D9:D11)</f>
        <v>#DIV/0!</v>
      </c>
      <c r="E12" s="18">
        <f>AVERAGE(E9:E11)</f>
        <v>-0.35</v>
      </c>
      <c r="F12" s="19">
        <f>AVERAGE(F9:F11)</f>
        <v>80.5</v>
      </c>
      <c r="G12" s="20"/>
      <c r="H12" s="21">
        <f>AVERAGE(H9:H11)</f>
        <v>2.9499999999999997</v>
      </c>
      <c r="I12" s="22"/>
      <c r="J12" s="23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172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0.92013888888888884</v>
      </c>
      <c r="D17" s="27">
        <v>0.92222222222222217</v>
      </c>
      <c r="E17" s="27">
        <v>0.43055555555555558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>
        <v>0.43541666666666662</v>
      </c>
    </row>
    <row r="18" spans="2:16" ht="14.15" customHeight="1" x14ac:dyDescent="0.45">
      <c r="B18" s="34" t="s">
        <v>43</v>
      </c>
      <c r="C18" s="26">
        <v>54039</v>
      </c>
      <c r="D18" s="26">
        <v>54040</v>
      </c>
      <c r="E18" s="26">
        <v>54045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>
        <v>54050</v>
      </c>
    </row>
    <row r="19" spans="2:16" ht="14.15" customHeight="1" thickBot="1" x14ac:dyDescent="0.5">
      <c r="B19" s="13" t="s">
        <v>44</v>
      </c>
      <c r="C19" s="28"/>
      <c r="D19" s="26">
        <v>54044</v>
      </c>
      <c r="E19" s="29">
        <v>54049</v>
      </c>
      <c r="F19" s="29"/>
      <c r="G19" s="26"/>
      <c r="H19" s="29"/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5</v>
      </c>
      <c r="F20" s="32" t="str">
        <f t="shared" si="0"/>
        <v/>
      </c>
      <c r="G20" s="32" t="str">
        <f t="shared" si="0"/>
        <v/>
      </c>
      <c r="H20" s="32" t="str">
        <f t="shared" si="0"/>
        <v/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173</v>
      </c>
      <c r="F23" s="135"/>
      <c r="G23" s="136"/>
      <c r="H23" s="136"/>
      <c r="I23" s="137"/>
      <c r="J23" s="113"/>
      <c r="K23" s="113"/>
      <c r="L23" s="113" t="s">
        <v>174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175</v>
      </c>
      <c r="F24" s="135"/>
      <c r="G24" s="136"/>
      <c r="H24" s="136"/>
      <c r="I24" s="137"/>
      <c r="J24" s="113"/>
      <c r="K24" s="113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176</v>
      </c>
      <c r="F25" s="135"/>
      <c r="G25" s="136"/>
      <c r="H25" s="136"/>
      <c r="I25" s="137"/>
      <c r="J25" s="113"/>
      <c r="K25" s="113"/>
      <c r="L25" s="113" t="s">
        <v>175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174</v>
      </c>
      <c r="F26" s="132"/>
      <c r="G26" s="132"/>
      <c r="H26" s="132"/>
      <c r="I26" s="132"/>
      <c r="J26" s="113"/>
      <c r="K26" s="113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0.24583333333333335</v>
      </c>
      <c r="D30" s="42">
        <v>0.11805555555555557</v>
      </c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0.42638888888888893</v>
      </c>
    </row>
    <row r="31" spans="2:16" ht="14.15" customHeight="1" x14ac:dyDescent="0.45">
      <c r="B31" s="36" t="s">
        <v>164</v>
      </c>
      <c r="C31" s="46">
        <v>0.26666666666666666</v>
      </c>
      <c r="D31" s="7">
        <v>0.11805555555555557</v>
      </c>
      <c r="E31" s="7">
        <v>6.25E-2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7"/>
      <c r="P31" s="45">
        <f>SUM(C31:N31)</f>
        <v>0.46458333333333335</v>
      </c>
    </row>
    <row r="32" spans="2:16" ht="14.15" customHeight="1" x14ac:dyDescent="0.45">
      <c r="B32" s="36" t="s">
        <v>64</v>
      </c>
      <c r="C32" s="48">
        <v>0.26666666666666666</v>
      </c>
      <c r="D32" s="49">
        <v>0.11805555555555557</v>
      </c>
      <c r="E32" s="49">
        <v>6.25E-2</v>
      </c>
      <c r="F32" s="49"/>
      <c r="G32" s="49"/>
      <c r="H32" s="49"/>
      <c r="I32" s="49"/>
      <c r="J32" s="49"/>
      <c r="K32" s="49">
        <v>1.7361111111111112E-2</v>
      </c>
      <c r="L32" s="49"/>
      <c r="M32" s="49"/>
      <c r="N32" s="49"/>
      <c r="O32" s="50"/>
      <c r="P32" s="45">
        <f>SUM(C32:N32)</f>
        <v>0.46458333333333335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</v>
      </c>
      <c r="D34" s="108">
        <f t="shared" ref="D34:N34" si="2">D31-D32-D33</f>
        <v>0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0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2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2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2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2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3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92" t="s">
        <v>182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/>
      <c r="E53" s="111"/>
      <c r="F53" s="111"/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23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-166.4</v>
      </c>
      <c r="D72" s="59">
        <v>-166.5</v>
      </c>
      <c r="E72" s="99" t="s">
        <v>117</v>
      </c>
      <c r="F72" s="59">
        <v>16.2</v>
      </c>
      <c r="G72" s="59">
        <v>16.399999999999999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-167.5</v>
      </c>
      <c r="D73" s="59">
        <v>-167.6</v>
      </c>
      <c r="E73" s="101" t="s">
        <v>121</v>
      </c>
      <c r="F73" s="60">
        <v>23</v>
      </c>
      <c r="G73" s="60">
        <v>25.1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-197.2</v>
      </c>
      <c r="D74" s="59">
        <v>-193.2</v>
      </c>
      <c r="E74" s="101" t="s">
        <v>126</v>
      </c>
      <c r="F74" s="61">
        <v>5</v>
      </c>
      <c r="G74" s="61">
        <v>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-117.1</v>
      </c>
      <c r="D75" s="59">
        <v>-117.7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22.8</v>
      </c>
      <c r="D76" s="59">
        <v>23.5</v>
      </c>
      <c r="E76" s="101" t="s">
        <v>136</v>
      </c>
      <c r="F76" s="61">
        <v>20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19.5</v>
      </c>
      <c r="D77" s="59">
        <v>20.100000000000001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17.8</v>
      </c>
      <c r="D78" s="59">
        <v>18.3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16.5</v>
      </c>
      <c r="D79" s="59">
        <v>17</v>
      </c>
      <c r="E79" s="99" t="s">
        <v>151</v>
      </c>
      <c r="F79" s="59">
        <v>8.3000000000000007</v>
      </c>
      <c r="G79" s="59">
        <v>4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8.7200000000000005E-5</v>
      </c>
      <c r="D80" s="63">
        <v>9.3599999999999998E-5</v>
      </c>
      <c r="E80" s="101" t="s">
        <v>156</v>
      </c>
      <c r="F80" s="60">
        <v>40.799999999999997</v>
      </c>
      <c r="G80" s="60">
        <v>62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180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2025-08-19T10:39:16Z</dcterms:modified>
</cp:coreProperties>
</file>