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D30B7F6B-B9DB-45D6-AB6F-5FA0F095D0D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<sst xmlns="http://schemas.openxmlformats.org/spreadsheetml/2006/main" count="210" uniqueCount="193">
  <si>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</si>
  <si>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</si>
  <si>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</si>
  <si>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</si>
  <si>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</si>
  <si>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</si>
  <si>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</si>
  <si>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</si>
  <si>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</si>
  <si>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</si>
  <si>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</si>
  <si>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</si>
  <si>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</si>
  <si>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</si>
  <si>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</si>
  <si>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</si>
  <si>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</si>
  <si>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</si>
  <si>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</si>
  <si>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</si>
  <si>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</si>
  <si>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</si>
  <si>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</si>
  <si>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</si>
  <si>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</si>
  <si>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</si>
  <si>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</si>
  <si>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</si>
  <si>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</si>
  <si>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</si>
  <si>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</si>
  <si>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</si>
  <si>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</si>
  <si>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</si>
  <si>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</si>
  <si>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</si>
  <si>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</si>
  <si>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</si>
  <si>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</si>
  <si>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</si>
  <si>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</si>
  <si>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</si>
  <si>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</si>
  <si>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</si>
  <si>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</si>
  <si>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</si>
  <si>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</si>
  <si>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</si>
  <si>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</si>
  <si>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</si>
  <si>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</si>
  <si>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</si>
  <si>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</si>
  <si>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</si>
  <si>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</si>
  <si>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</si>
  <si>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</si>
  <si>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</si>
  <si>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</si>
  <si>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</si>
  <si>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</si>
  <si>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</si>
  <si>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</si>
  <si>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</si>
  <si>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</si>
  <si>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</si>
  <si>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</si>
  <si>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</si>
  <si>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</si>
  <si>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</si>
  <si>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</si>
  <si>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</si>
  <si>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</si>
  <si>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</si>
  <si>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</si>
  <si>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</si>
  <si>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</si>
  <si>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</si>
  <si>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</si>
  <si>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</si>
  <si>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</si>
  <si>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</si>
  <si>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</si>
  <si>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</si>
  <si>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</si>
  <si>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</si>
  <si>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</si>
  <si>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</si>
  <si>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</si>
  <si>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</si>
  <si>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</si>
  <si>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</si>
  <si>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</si>
  <si>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</si>
  <si>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</si>
  <si>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</si>
  <si>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</si>
  <si>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</si>
  <si>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</si>
  <si>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</si>
  <si>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</si>
  <si>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</si>
  <si>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</si>
  <si>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</si>
  <si>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</si>
  <si>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</si>
  <si>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</si>
  <si>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</si>
  <si>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</si>
  <si>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</si>
  <si>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</si>
  <si>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</si>
  <si>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</si>
  <si>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</si>
  <si>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</si>
  <si>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</si>
  <si>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</si>
  <si>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</si>
  <si>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</si>
  <si>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</si>
  <si>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</si>
  <si>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</si>
  <si>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</si>
  <si>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</si>
  <si>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</si>
  <si>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</si>
  <si>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</si>
  <si>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</si>
  <si>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</si>
  <si>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</si>
  <si>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</si>
  <si>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</si>
  <si>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</si>
  <si>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</si>
  <si>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</si>
  <si>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</si>
  <si>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</si>
  <si>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</si>
  <si>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</si>
  <si>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</si>
  <si>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</si>
  <si>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</si>
  <si>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</si>
  <si>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</si>
  <si>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</si>
  <si>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</si>
  <si>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</si>
  <si>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</si>
  <si>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</si>
  <si>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</si>
  <si>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</si>
  <si>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</si>
  <si>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</si>
  <si>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</si>
  <si>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</si>
  <si>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</si>
  <si>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</si>
  <si>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</si>
  <si>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</si>
  <si>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</si>
  <si>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</si>
  <si>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</si>
  <si>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</si>
  <si>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</si>
  <si>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</si>
  <si>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</si>
  <si>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</si>
  <si>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</si>
  <si>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</si>
  <si>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</si>
  <si>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</si>
  <si>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</si>
  <si>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</si>
  <si>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</si>
  <si>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</si>
  <si>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</si>
  <si>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</si>
  <si>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</si>
  <si>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</si>
  <si>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</si>
  <si>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</si>
  <si>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</si>
  <si>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BLG-DEEPS</t>
    <phoneticPr fontId="3" type="noConversion"/>
  </si>
  <si>
    <t>N</t>
    <phoneticPr fontId="3" type="noConversion"/>
  </si>
  <si>
    <t>SW</t>
    <phoneticPr fontId="3" type="noConversion"/>
  </si>
  <si>
    <t>ALL</t>
    <phoneticPr fontId="3" type="noConversion"/>
  </si>
  <si>
    <t>KAMP</t>
    <phoneticPr fontId="3" type="noConversion"/>
  </si>
  <si>
    <t>TMT</t>
    <phoneticPr fontId="3" type="noConversion"/>
  </si>
  <si>
    <t>M_052653-052654:T</t>
    <phoneticPr fontId="3" type="noConversion"/>
  </si>
  <si>
    <t>T_052728</t>
    <phoneticPr fontId="3" type="noConversion"/>
  </si>
  <si>
    <t>1. T_052728 노출 중 limit 발생</t>
    <phoneticPr fontId="3" type="noConversion"/>
  </si>
  <si>
    <t>50s/18k 40s/20k 30s/22k</t>
    <phoneticPr fontId="3" type="noConversion"/>
  </si>
  <si>
    <t>50s/16k 40s/19k 40s/32k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</si>
</sst>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4" sqref="I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45883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0.95972222222222225</v>
      </c>
      <c r="D9" s="8">
        <v>1</v>
      </c>
      <c r="E9" s="8">
        <v>15.3</v>
      </c>
      <c r="F9" s="8">
        <v>12</v>
      </c>
      <c r="G9" s="35" t="s">
        <v>184</v>
      </c>
      <c r="H9" s="8">
        <v>0.6</v>
      </c>
      <c r="I9" s="35">
        <v>74.7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0.21249999999999999</v>
      </c>
      <c r="D10" s="8">
        <v>1.4</v>
      </c>
      <c r="E10" s="8">
        <v>14</v>
      </c>
      <c r="F10" s="8">
        <v>16</v>
      </c>
      <c r="G10" s="115" t="s">
        <v>184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0.44305555555555554</v>
      </c>
      <c r="D11" s="14">
        <v>1.3</v>
      </c>
      <c r="E11" s="14">
        <v>12.4</v>
      </c>
      <c r="F11" s="14">
        <v>16</v>
      </c>
      <c r="G11" s="115" t="s">
        <v>183</v>
      </c>
      <c r="H11" s="14">
        <v>1.1000000000000001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23.483333333333334</v>
      </c>
      <c r="D12" s="18">
        <f>AVERAGE(D9:D11)</f>
        <v>1.2333333333333334</v>
      </c>
      <c r="E12" s="18">
        <f>AVERAGE(E9:E11)</f>
        <v>13.9</v>
      </c>
      <c r="F12" s="19">
        <f>AVERAGE(F9:F11)</f>
        <v>14.666666666666666</v>
      </c>
      <c r="G12" s="20"/>
      <c r="H12" s="21">
        <f>AVERAGE(H9:H11)</f>
        <v>0.70000000000000007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182</v>
      </c>
      <c r="G16" s="26" t="s">
        <v>178</v>
      </c>
      <c r="H16" s="26" t="s">
        <v>186</v>
      </c>
      <c r="I16" s="26" t="s">
        <v>179</v>
      </c>
      <c r="J16" s="26" t="s">
        <v>187</v>
      </c>
      <c r="K16" s="26" t="s">
        <v>185</v>
      </c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0.93611111111111101</v>
      </c>
      <c r="D17" s="27">
        <v>0.93819444444444444</v>
      </c>
      <c r="E17" s="27">
        <v>0.95972222222222225</v>
      </c>
      <c r="F17" s="27">
        <v>1.3888888888888889E-3</v>
      </c>
      <c r="G17" s="27">
        <v>2.5694444444444447E-2</v>
      </c>
      <c r="H17" s="27">
        <v>0.25208333333333333</v>
      </c>
      <c r="I17" s="27">
        <v>0.31458333333333333</v>
      </c>
      <c r="J17" s="27">
        <v>0.41944444444444445</v>
      </c>
      <c r="K17" s="27">
        <v>0.44305555555555554</v>
      </c>
      <c r="L17" s="27"/>
      <c r="M17" s="27"/>
      <c r="N17" s="27"/>
      <c r="O17" s="27"/>
      <c r="P17" s="27">
        <v>0.45694444444444443</v>
      </c>
    </row>
    <row r="18" spans="2:16" ht="14.15" customHeight="1" x14ac:dyDescent="0.45">
      <c r="B18" s="34" t="s">
        <v>43</v>
      </c>
      <c r="C18" s="26">
        <v>52532</v>
      </c>
      <c r="D18" s="26">
        <v>52533</v>
      </c>
      <c r="E18" s="26">
        <v>52538</v>
      </c>
      <c r="F18" s="26">
        <v>52565</v>
      </c>
      <c r="G18" s="26">
        <v>52581</v>
      </c>
      <c r="H18" s="26">
        <v>52735</v>
      </c>
      <c r="I18" s="26">
        <v>52778</v>
      </c>
      <c r="J18" s="26">
        <v>52848</v>
      </c>
      <c r="K18" s="26">
        <v>52861</v>
      </c>
      <c r="L18" s="26"/>
      <c r="M18" s="26"/>
      <c r="N18" s="26"/>
      <c r="O18" s="26"/>
      <c r="P18" s="26">
        <v>52872</v>
      </c>
    </row>
    <row r="19" spans="2:16" ht="14.15" customHeight="1" thickBot="1" x14ac:dyDescent="0.5">
      <c r="B19" s="13" t="s">
        <v>44</v>
      </c>
      <c r="C19" s="28"/>
      <c r="D19" s="26">
        <v>52537</v>
      </c>
      <c r="E19" s="29">
        <v>52564</v>
      </c>
      <c r="F19" s="29">
        <v>52580</v>
      </c>
      <c r="G19" s="26">
        <v>52734</v>
      </c>
      <c r="H19" s="29">
        <v>52777</v>
      </c>
      <c r="I19" s="29">
        <v>52847</v>
      </c>
      <c r="J19" s="29">
        <v>52860</v>
      </c>
      <c r="K19" s="29">
        <v>52871</v>
      </c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27</v>
      </c>
      <c r="F20" s="32">
        <f t="shared" si="0"/>
        <v>16</v>
      </c>
      <c r="G20" s="32">
        <f t="shared" si="0"/>
        <v>154</v>
      </c>
      <c r="H20" s="32">
        <f t="shared" si="0"/>
        <v>43</v>
      </c>
      <c r="I20" s="32">
        <f t="shared" si="0"/>
        <v>70</v>
      </c>
      <c r="J20" s="32">
        <f t="shared" ref="J20:O20" si="1">IF(ISNUMBER(J18),J19-J18+1,"")</f>
        <v>13</v>
      </c>
      <c r="K20" s="32">
        <f t="shared" si="1"/>
        <v>11</v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173</v>
      </c>
      <c r="F23" s="178"/>
      <c r="G23" s="179"/>
      <c r="H23" s="179"/>
      <c r="I23" s="180"/>
      <c r="J23" s="113">
        <v>52861</v>
      </c>
      <c r="K23" s="113">
        <v>52863</v>
      </c>
      <c r="L23" s="113" t="s">
        <v>174</v>
      </c>
      <c r="M23" s="162" t="s">
        <v>191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175</v>
      </c>
      <c r="F24" s="178"/>
      <c r="G24" s="179"/>
      <c r="H24" s="179"/>
      <c r="I24" s="180"/>
      <c r="J24" s="113"/>
      <c r="K24" s="113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176</v>
      </c>
      <c r="F25" s="178"/>
      <c r="G25" s="179"/>
      <c r="H25" s="179"/>
      <c r="I25" s="180"/>
      <c r="J25" s="113">
        <v>52864</v>
      </c>
      <c r="K25" s="113">
        <v>52866</v>
      </c>
      <c r="L25" s="113" t="s">
        <v>175</v>
      </c>
      <c r="M25" s="162" t="s">
        <v>192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174</v>
      </c>
      <c r="F26" s="162"/>
      <c r="G26" s="162"/>
      <c r="H26" s="162"/>
      <c r="I26" s="162"/>
      <c r="J26" s="113"/>
      <c r="K26" s="113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0.26111111111111113</v>
      </c>
      <c r="D30" s="42">
        <v>0.10694444444444444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0.43055555555555558</v>
      </c>
    </row>
    <row r="31" spans="2:16" ht="14.15" customHeight="1" x14ac:dyDescent="0.45">
      <c r="B31" s="36" t="s">
        <v>164</v>
      </c>
      <c r="C31" s="46">
        <v>0.26805555555555555</v>
      </c>
      <c r="D31" s="7">
        <v>0.10486111111111111</v>
      </c>
      <c r="E31" s="7">
        <v>6.25E-2</v>
      </c>
      <c r="F31" s="7"/>
      <c r="G31" s="7">
        <v>2.4305555555555556E-2</v>
      </c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0.48333333333333339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0.26805555555555555</v>
      </c>
      <c r="D34" s="108">
        <f t="shared" ref="D34:N34" si="2">D31-D32-D33</f>
        <v>0.10486111111111111</v>
      </c>
      <c r="E34" s="108">
        <f t="shared" si="2"/>
        <v>6.25E-2</v>
      </c>
      <c r="F34" s="108">
        <f t="shared" si="2"/>
        <v>0</v>
      </c>
      <c r="G34" s="108">
        <f t="shared" si="2"/>
        <v>2.4305555555555556E-2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2.361111111111111E-2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0.48333333333333339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189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847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-162.6</v>
      </c>
      <c r="D72" s="59">
        <v>-163.5</v>
      </c>
      <c r="E72" s="99" t="s">
        <v>117</v>
      </c>
      <c r="F72" s="59">
        <v>18.5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-163.69999999999999</v>
      </c>
      <c r="D73" s="59">
        <v>-164.6</v>
      </c>
      <c r="E73" s="101" t="s">
        <v>121</v>
      </c>
      <c r="F73" s="60">
        <v>18</v>
      </c>
      <c r="G73" s="60">
        <v>16.2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</v>
      </c>
      <c r="D74" s="59">
        <v>-189.9</v>
      </c>
      <c r="E74" s="101" t="s">
        <v>126</v>
      </c>
      <c r="F74" s="61">
        <v>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-108.8</v>
      </c>
      <c r="D75" s="59">
        <v>-111.1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27.7</v>
      </c>
      <c r="D76" s="59">
        <v>26.5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23.5</v>
      </c>
      <c r="D77" s="59">
        <v>22.7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21.5</v>
      </c>
      <c r="D78" s="59">
        <v>20.8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</v>
      </c>
      <c r="D79" s="59">
        <v>19.399999999999999</v>
      </c>
      <c r="E79" s="99" t="s">
        <v>151</v>
      </c>
      <c r="F79" s="59">
        <v>15.7</v>
      </c>
      <c r="G79" s="59">
        <v>13.8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8.6799999999999996E-5</v>
      </c>
      <c r="D80" s="63">
        <v>9.9099999999999996E-5</v>
      </c>
      <c r="E80" s="101" t="s">
        <v>156</v>
      </c>
      <c r="F80" s="60">
        <v>16.7</v>
      </c>
      <c r="G80" s="60">
        <v>18.399999999999999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2025-08-14T11:03:39Z</dcterms:modified>
</cp:coreProperties>
</file>