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8월\"/>
    </mc:Choice>
  </mc:AlternateContent>
  <xr:revisionPtr revIDLastSave="0" documentId="13_ncr:1_{DDCFA681-6C0A-41DF-B3B3-794F19C8271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<sst xmlns="http://schemas.openxmlformats.org/spreadsheetml/2006/main" count="212" uniqueCount="196">
  <si>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</si>
  <si>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</si>
  <si>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</si>
  <si>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</si>
  <si>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</si>
  <si>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</si>
  <si>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</si>
  <si>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</si>
  <si>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</si>
  <si>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</si>
  <si>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</si>
  <si>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</si>
  <si>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</si>
  <si>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</si>
  <si>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</si>
  <si>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</si>
  <si>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</si>
  <si>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</si>
  <si>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</si>
  <si>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</si>
  <si>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</si>
  <si>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</si>
  <si>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</si>
  <si>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</si>
  <si>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</si>
  <si>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</si>
  <si>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</si>
  <si>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</si>
  <si>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</si>
  <si>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</si>
  <si>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</si>
  <si>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</si>
  <si>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</si>
  <si>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</si>
  <si>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</si>
  <si>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</si>
  <si>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</si>
  <si>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</si>
  <si>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</si>
  <si>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</si>
  <si>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</si>
  <si>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</si>
  <si>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</si>
  <si>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</si>
  <si>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</si>
  <si>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</si>
  <si>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</si>
  <si>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</si>
  <si>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</si>
  <si>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</si>
  <si>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</si>
  <si>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</si>
  <si>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</si>
  <si>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</si>
  <si>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</si>
  <si>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</si>
  <si>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</si>
  <si>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</si>
  <si>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</si>
  <si>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</si>
  <si>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</si>
  <si>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</si>
  <si>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</si>
  <si>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</si>
  <si>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</si>
  <si>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</si>
  <si>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</si>
  <si>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</si>
  <si>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</si>
  <si>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</si>
  <si>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</si>
  <si>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</si>
  <si>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</si>
  <si>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</si>
  <si>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</si>
  <si>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</si>
  <si>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</si>
  <si>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</si>
  <si>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</si>
  <si>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</si>
  <si>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</si>
  <si>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</si>
  <si>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</si>
  <si>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</si>
  <si>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</si>
  <si>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</si>
  <si>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</si>
  <si>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</si>
  <si>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</si>
  <si>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</si>
  <si>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</si>
  <si>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</si>
  <si>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</si>
  <si>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</si>
  <si>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</si>
  <si>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</si>
  <si>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</si>
  <si>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</si>
  <si>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</si>
  <si>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</si>
  <si>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</si>
  <si>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</si>
  <si>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</si>
  <si>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</si>
  <si>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</si>
  <si>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</si>
  <si>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</si>
  <si>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</si>
  <si>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</si>
  <si>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</si>
  <si>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</si>
  <si>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</si>
  <si>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</si>
  <si>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</si>
  <si>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</si>
  <si>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</si>
  <si>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</si>
  <si>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</si>
  <si>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</si>
  <si>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</si>
  <si>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</si>
  <si>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</si>
  <si>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</si>
  <si>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</si>
  <si>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</si>
  <si>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</si>
  <si>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</si>
  <si>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</si>
  <si>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</si>
  <si>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</si>
  <si>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</si>
  <si>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</si>
  <si>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</si>
  <si>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</si>
  <si>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</si>
  <si>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</si>
  <si>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</si>
  <si>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</si>
  <si>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</si>
  <si>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</si>
  <si>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</si>
  <si>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</si>
  <si>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</si>
  <si>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</si>
  <si>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</si>
  <si>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</si>
  <si>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</si>
  <si>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</si>
  <si>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</si>
  <si>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</si>
  <si>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</si>
  <si>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</si>
  <si>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</si>
  <si>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</si>
  <si>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</si>
  <si>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</si>
  <si>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</si>
  <si>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</si>
  <si>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</si>
  <si>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</si>
  <si>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</si>
  <si>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</si>
  <si>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</si>
  <si>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</si>
  <si>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</si>
  <si>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</si>
  <si>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</si>
  <si>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</si>
  <si>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</si>
  <si>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</si>
  <si>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</si>
  <si>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</si>
  <si>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</si>
  <si>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</si>
  <si>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</si>
  <si>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</si>
  <si>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</si>
  <si>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</si>
  <si>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</si>
  <si>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</si>
  <si>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</si>
  <si>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</si>
  <si>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N</t>
    <phoneticPr fontId="3" type="noConversion"/>
  </si>
  <si>
    <t>SW</t>
    <phoneticPr fontId="3" type="noConversion"/>
  </si>
  <si>
    <t>ALL</t>
    <phoneticPr fontId="3" type="noConversion"/>
  </si>
  <si>
    <t>ENG-KSP</t>
    <phoneticPr fontId="3" type="noConversion"/>
  </si>
  <si>
    <t>M_050610-050612:K</t>
    <phoneticPr fontId="3" type="noConversion"/>
  </si>
  <si>
    <t>M_050647-050648:M</t>
    <phoneticPr fontId="3" type="noConversion"/>
  </si>
  <si>
    <t>M_050729-050730:M</t>
    <phoneticPr fontId="3" type="noConversion"/>
  </si>
  <si>
    <t>M_050831-050832:K</t>
    <phoneticPr fontId="3" type="noConversion"/>
  </si>
  <si>
    <t>M_050841-050842:T</t>
    <phoneticPr fontId="3" type="noConversion"/>
  </si>
  <si>
    <t>M_050898</t>
    <phoneticPr fontId="3" type="noConversion"/>
  </si>
  <si>
    <t>30s/24k 50s/24k 60s/19k</t>
    <phoneticPr fontId="3" type="noConversion"/>
  </si>
  <si>
    <t>30s/27k 40s/28k</t>
    <phoneticPr fontId="3" type="noConversion"/>
  </si>
  <si>
    <t>40s/18k 30s/18k</t>
    <phoneticPr fontId="3" type="noConversion"/>
  </si>
  <si>
    <t>50s/22k 40s/27k 20s/22k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</si>
</sst>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I68" sqref="I6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45877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0.95624999999999993</v>
      </c>
      <c r="D9" s="8">
        <v>1.3</v>
      </c>
      <c r="E9" s="8">
        <v>7.6</v>
      </c>
      <c r="F9" s="8">
        <v>52</v>
      </c>
      <c r="G9" s="35" t="s">
        <v>183</v>
      </c>
      <c r="H9" s="8">
        <v>0.6</v>
      </c>
      <c r="I9" s="35">
        <v>98.8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0.17291666666666669</v>
      </c>
      <c r="D10" s="8">
        <v>1.2</v>
      </c>
      <c r="E10" s="8">
        <v>8</v>
      </c>
      <c r="F10" s="8">
        <v>38</v>
      </c>
      <c r="G10" s="115" t="s">
        <v>182</v>
      </c>
      <c r="H10" s="8">
        <v>3.5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0.44791666666666669</v>
      </c>
      <c r="D11" s="14">
        <v>1.2</v>
      </c>
      <c r="E11" s="14">
        <v>8.5</v>
      </c>
      <c r="F11" s="14">
        <v>15</v>
      </c>
      <c r="G11" s="115" t="s">
        <v>182</v>
      </c>
      <c r="H11" s="14">
        <v>6.7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23.491666666666667</v>
      </c>
      <c r="D12" s="18">
        <f>AVERAGE(D9:D11)</f>
        <v>1.2333333333333334</v>
      </c>
      <c r="E12" s="18">
        <f>AVERAGE(E9:E11)</f>
        <v>8.0333333333333332</v>
      </c>
      <c r="F12" s="19">
        <f>AVERAGE(F9:F11)</f>
        <v>35</v>
      </c>
      <c r="G12" s="20"/>
      <c r="H12" s="21">
        <f>AVERAGE(H9:H11)</f>
        <v>3.6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185</v>
      </c>
      <c r="G16" s="26" t="s">
        <v>173</v>
      </c>
      <c r="H16" s="26" t="s">
        <v>184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0.93055555555555547</v>
      </c>
      <c r="D17" s="27">
        <v>0.93194444444444446</v>
      </c>
      <c r="E17" s="27">
        <v>0.95624999999999993</v>
      </c>
      <c r="F17" s="27">
        <v>0.26180555555555557</v>
      </c>
      <c r="G17" s="27">
        <v>0.42222222222222222</v>
      </c>
      <c r="H17" s="27">
        <v>0.44791666666666669</v>
      </c>
      <c r="I17" s="27"/>
      <c r="J17" s="27"/>
      <c r="K17" s="27"/>
      <c r="L17" s="27"/>
      <c r="M17" s="27"/>
      <c r="N17" s="27"/>
      <c r="O17" s="27"/>
      <c r="P17" s="27">
        <v>0.4597222222222222</v>
      </c>
    </row>
    <row r="18" spans="2:16" ht="14.15" customHeight="1" x14ac:dyDescent="0.45">
      <c r="B18" s="34" t="s">
        <v>43</v>
      </c>
      <c r="C18" s="26">
        <v>50599</v>
      </c>
      <c r="D18" s="26">
        <v>50600</v>
      </c>
      <c r="E18" s="26">
        <v>50610</v>
      </c>
      <c r="F18" s="26">
        <v>50816</v>
      </c>
      <c r="G18" s="26">
        <v>50921</v>
      </c>
      <c r="H18" s="26">
        <v>50935</v>
      </c>
      <c r="I18" s="26"/>
      <c r="J18" s="26"/>
      <c r="K18" s="26"/>
      <c r="L18" s="26"/>
      <c r="M18" s="26"/>
      <c r="N18" s="26"/>
      <c r="O18" s="26"/>
      <c r="P18" s="26">
        <v>50945</v>
      </c>
    </row>
    <row r="19" spans="2:16" ht="14.15" customHeight="1" thickBot="1" x14ac:dyDescent="0.5">
      <c r="B19" s="13" t="s">
        <v>44</v>
      </c>
      <c r="C19" s="28"/>
      <c r="D19" s="26">
        <v>50609</v>
      </c>
      <c r="E19" s="29">
        <v>50815</v>
      </c>
      <c r="F19" s="29">
        <v>50920</v>
      </c>
      <c r="G19" s="26">
        <v>50934</v>
      </c>
      <c r="H19" s="29">
        <v>50944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10</v>
      </c>
      <c r="E20" s="32">
        <f t="shared" si="0"/>
        <v>206</v>
      </c>
      <c r="F20" s="32">
        <f t="shared" si="0"/>
        <v>105</v>
      </c>
      <c r="G20" s="32">
        <f t="shared" si="0"/>
        <v>14</v>
      </c>
      <c r="H20" s="32">
        <f t="shared" si="0"/>
        <v>10</v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78"/>
      <c r="G23" s="179"/>
      <c r="H23" s="179"/>
      <c r="I23" s="180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>
        <v>50605</v>
      </c>
      <c r="D24" s="35">
        <v>50607</v>
      </c>
      <c r="E24" s="113" t="s">
        <v>176</v>
      </c>
      <c r="F24" s="178" t="s">
        <v>192</v>
      </c>
      <c r="G24" s="179"/>
      <c r="H24" s="179"/>
      <c r="I24" s="180"/>
      <c r="J24" s="113">
        <v>50935</v>
      </c>
      <c r="K24" s="113">
        <v>50936</v>
      </c>
      <c r="L24" s="113" t="s">
        <v>177</v>
      </c>
      <c r="M24" s="162" t="s">
        <v>194</v>
      </c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78"/>
      <c r="G25" s="179"/>
      <c r="H25" s="179"/>
      <c r="I25" s="180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>
        <v>50608</v>
      </c>
      <c r="D26" s="35">
        <v>50609</v>
      </c>
      <c r="E26" s="113" t="s">
        <v>175</v>
      </c>
      <c r="F26" s="162" t="s">
        <v>193</v>
      </c>
      <c r="G26" s="162"/>
      <c r="H26" s="162"/>
      <c r="I26" s="162"/>
      <c r="J26" s="113">
        <v>50937</v>
      </c>
      <c r="K26" s="113">
        <v>50939</v>
      </c>
      <c r="L26" s="113" t="s">
        <v>174</v>
      </c>
      <c r="M26" s="162" t="s">
        <v>195</v>
      </c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0.27986111111111112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0.15694444444444444</v>
      </c>
      <c r="P30" s="45">
        <f>SUM(C30:J30,L30:N30)</f>
        <v>0.27986111111111112</v>
      </c>
    </row>
    <row r="31" spans="2:16" ht="14.15" customHeight="1" x14ac:dyDescent="0.45">
      <c r="B31" s="36" t="s">
        <v>164</v>
      </c>
      <c r="C31" s="46">
        <v>0.30555555555555552</v>
      </c>
      <c r="D31" s="7">
        <v>0.16041666666666668</v>
      </c>
      <c r="E31" s="7"/>
      <c r="F31" s="7"/>
      <c r="G31" s="7"/>
      <c r="H31" s="7"/>
      <c r="I31" s="7"/>
      <c r="J31" s="7"/>
      <c r="K31" s="7">
        <v>2.5694444444444447E-2</v>
      </c>
      <c r="L31" s="7"/>
      <c r="M31" s="7"/>
      <c r="N31" s="7"/>
      <c r="O31" s="47"/>
      <c r="P31" s="45">
        <f>SUM(C31:N31)</f>
        <v>0.4916666666666667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0.30555555555555552</v>
      </c>
      <c r="D34" s="108">
        <f t="shared" ref="D34:N34" si="2">D31-D32-D33</f>
        <v>0.16041666666666668</v>
      </c>
      <c r="E34" s="108">
        <f t="shared" si="2"/>
        <v>0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2.5694444444444447E-2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0.4916666666666667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186</v>
      </c>
      <c r="D36" s="157"/>
      <c r="E36" s="157" t="s">
        <v>187</v>
      </c>
      <c r="F36" s="157"/>
      <c r="G36" s="157" t="s">
        <v>188</v>
      </c>
      <c r="H36" s="157"/>
      <c r="I36" s="157" t="s">
        <v>189</v>
      </c>
      <c r="J36" s="157"/>
      <c r="K36" s="157" t="s">
        <v>190</v>
      </c>
      <c r="L36" s="157"/>
      <c r="M36" s="157" t="s">
        <v>191</v>
      </c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/>
      <c r="E53" s="111"/>
      <c r="F53" s="111"/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6"/>
      <c r="F54" s="111">
        <v>64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-164.1</v>
      </c>
      <c r="D72" s="59">
        <v>-164.8</v>
      </c>
      <c r="E72" s="99" t="s">
        <v>117</v>
      </c>
      <c r="F72" s="59">
        <v>17</v>
      </c>
      <c r="G72" s="59">
        <v>18.600000000000001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-165.2</v>
      </c>
      <c r="D73" s="59">
        <v>-165.7</v>
      </c>
      <c r="E73" s="101" t="s">
        <v>121</v>
      </c>
      <c r="F73" s="60">
        <v>29.3</v>
      </c>
      <c r="G73" s="60">
        <v>15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-194.3</v>
      </c>
      <c r="D74" s="59">
        <v>-196.7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-112.5</v>
      </c>
      <c r="D75" s="59">
        <v>-114.5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25.8</v>
      </c>
      <c r="D76" s="59">
        <v>25.7</v>
      </c>
      <c r="E76" s="101" t="s">
        <v>136</v>
      </c>
      <c r="F76" s="61">
        <v>20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</v>
      </c>
      <c r="D77" s="59">
        <v>22.2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</v>
      </c>
      <c r="D78" s="59">
        <v>20.5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18.600000000000001</v>
      </c>
      <c r="D79" s="59">
        <v>19.2</v>
      </c>
      <c r="E79" s="99" t="s">
        <v>151</v>
      </c>
      <c r="F79" s="59">
        <v>11.3</v>
      </c>
      <c r="G79" s="59">
        <v>9.1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9.2600000000000001E-5</v>
      </c>
      <c r="D80" s="63">
        <v>9.2800000000000006E-5</v>
      </c>
      <c r="E80" s="101" t="s">
        <v>156</v>
      </c>
      <c r="F80" s="60">
        <v>39.6</v>
      </c>
      <c r="G80" s="60">
        <v>19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180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2025-08-08T11:13:17Z</dcterms:modified>
</cp:coreProperties>
</file>