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8월\"/>
    </mc:Choice>
  </mc:AlternateContent>
  <xr:revisionPtr revIDLastSave="0" documentId="13_ncr:1_{BBFBBD24-599B-4B29-8D05-95D212EC837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<sst xmlns="http://schemas.openxmlformats.org/spreadsheetml/2006/main" count="206" uniqueCount="189">
  <si>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</si>
  <si>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</si>
  <si>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</si>
  <si>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</si>
  <si>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</si>
  <si>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</si>
  <si>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</si>
  <si>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</si>
  <si>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</si>
  <si>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</si>
  <si>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</si>
  <si>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</si>
  <si>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</si>
  <si>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</si>
  <si>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</si>
  <si>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</si>
  <si>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</si>
  <si>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</si>
  <si>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</si>
  <si>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</si>
  <si>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</si>
  <si>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</si>
  <si>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</si>
  <si>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</si>
  <si>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</si>
  <si>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</si>
  <si>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</si>
  <si>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</si>
  <si>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</si>
  <si>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</si>
  <si>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</si>
  <si>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</si>
  <si>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</si>
  <si>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</si>
  <si>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</si>
  <si>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</si>
  <si>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</si>
  <si>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</si>
  <si>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</si>
  <si>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</si>
  <si>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</si>
  <si>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</si>
  <si>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</si>
  <si>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</si>
  <si>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</si>
  <si>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</si>
  <si>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</si>
  <si>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</si>
  <si>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</si>
  <si>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</si>
  <si>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</si>
  <si>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</si>
  <si>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</si>
  <si>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</si>
  <si>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</si>
  <si>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</si>
  <si>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</si>
  <si>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</si>
  <si>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</si>
  <si>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</si>
  <si>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</si>
  <si>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</si>
  <si>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</si>
  <si>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</si>
  <si>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</si>
  <si>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</si>
  <si>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</si>
  <si>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</si>
  <si>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</si>
  <si>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</si>
  <si>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</si>
  <si>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</si>
  <si>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</si>
  <si>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</si>
  <si>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</si>
  <si>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</si>
  <si>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</si>
  <si>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</si>
  <si>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</si>
  <si>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</si>
  <si>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</si>
  <si>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</si>
  <si>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</si>
  <si>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</si>
  <si>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</si>
  <si>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</si>
  <si>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</si>
  <si>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</si>
  <si>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</si>
  <si>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</si>
  <si>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</si>
  <si>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</si>
  <si>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</si>
  <si>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</si>
  <si>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</si>
  <si>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</si>
  <si>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</si>
  <si>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</si>
  <si>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</si>
  <si>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</si>
  <si>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</si>
  <si>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</si>
  <si>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</si>
  <si>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</si>
  <si>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</si>
  <si>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</si>
  <si>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</si>
  <si>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</si>
  <si>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</si>
  <si>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</si>
  <si>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</si>
  <si>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</si>
  <si>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</si>
  <si>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</si>
  <si>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</si>
  <si>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</si>
  <si>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</si>
  <si>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</si>
  <si>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</si>
  <si>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</si>
  <si>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</si>
  <si>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</si>
  <si>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</si>
  <si>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</si>
  <si>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</si>
  <si>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</si>
  <si>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</si>
  <si>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</si>
  <si>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</si>
  <si>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</si>
  <si>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</si>
  <si>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</si>
  <si>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</si>
  <si>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</si>
  <si>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</si>
  <si>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</si>
  <si>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</si>
  <si>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</si>
  <si>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</si>
  <si>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</si>
  <si>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</si>
  <si>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</si>
  <si>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</si>
  <si>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</si>
  <si>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</si>
  <si>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</si>
  <si>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</si>
  <si>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</si>
  <si>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</si>
  <si>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</si>
  <si>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</si>
  <si>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</si>
  <si>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</si>
  <si>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</si>
  <si>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</si>
  <si>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</si>
  <si>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</si>
  <si>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</si>
  <si>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</si>
  <si>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</si>
  <si>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</si>
  <si>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</si>
  <si>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</si>
  <si>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</si>
  <si>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</si>
  <si>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</si>
  <si>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</si>
  <si>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</si>
  <si>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</si>
  <si>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</si>
  <si>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</si>
  <si>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</si>
  <si>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</si>
  <si>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</si>
  <si>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</si>
  <si>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</si>
  <si>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</si>
  <si>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</si>
  <si>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</si>
  <si>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</si>
  <si>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</si>
  <si>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1. 월령 40% 이상으로 방풍막 설치</t>
    <phoneticPr fontId="3" type="noConversion"/>
  </si>
  <si>
    <t>N</t>
    <phoneticPr fontId="3" type="noConversion"/>
  </si>
  <si>
    <t>박다운</t>
    <phoneticPr fontId="3" type="noConversion"/>
  </si>
  <si>
    <t>ALL</t>
    <phoneticPr fontId="3" type="noConversion"/>
  </si>
  <si>
    <t>D_049249</t>
    <phoneticPr fontId="3" type="noConversion"/>
  </si>
  <si>
    <t>1.[UT 00:34][D_049249] 돔 싱크 불일치 : 2번(1회)</t>
    <phoneticPr fontId="3" type="noConversion"/>
  </si>
  <si>
    <t>C_049205-049195</t>
    <phoneticPr fontId="3" type="noConversion"/>
  </si>
  <si>
    <t>2. [UT 02:56-04:31] 구름으로 인한 관측 중단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</si>
</sst>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2" zoomScale="145" zoomScaleNormal="145" workbookViewId="0">
      <selection activeCell="G41" sqref="G41:H4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45873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86.350574712643677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0.9555555555555556</v>
      </c>
      <c r="D9" s="8">
        <v>1.3</v>
      </c>
      <c r="E9" s="8">
        <v>12.1</v>
      </c>
      <c r="F9" s="8">
        <v>26</v>
      </c>
      <c r="G9" s="35" t="s">
        <v>182</v>
      </c>
      <c r="H9" s="8">
        <v>2.9</v>
      </c>
      <c r="I9" s="35">
        <v>73.8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0.15763888888888888</v>
      </c>
      <c r="D10" s="8"/>
      <c r="E10" s="8">
        <v>12.8</v>
      </c>
      <c r="F10" s="8">
        <v>22</v>
      </c>
      <c r="G10" s="115" t="s">
        <v>182</v>
      </c>
      <c r="H10" s="8">
        <v>2.7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0.43888888888888888</v>
      </c>
      <c r="D11" s="14">
        <v>1.2</v>
      </c>
      <c r="E11" s="14">
        <v>12.7</v>
      </c>
      <c r="F11" s="14">
        <v>20</v>
      </c>
      <c r="G11" s="115" t="s">
        <v>182</v>
      </c>
      <c r="H11" s="14">
        <v>3.3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23.483333333333334</v>
      </c>
      <c r="D12" s="18">
        <f>AVERAGE(D9:D11)</f>
        <v>1.25</v>
      </c>
      <c r="E12" s="18">
        <f>AVERAGE(E9:E11)</f>
        <v>12.533333333333331</v>
      </c>
      <c r="F12" s="19">
        <f>AVERAGE(F9:F11)</f>
        <v>22.666666666666668</v>
      </c>
      <c r="G12" s="20"/>
      <c r="H12" s="21">
        <f>AVERAGE(H9:H11)</f>
        <v>2.9666666666666663</v>
      </c>
      <c r="I12" s="22"/>
      <c r="J12" s="23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179</v>
      </c>
      <c r="F16" s="26" t="s">
        <v>180</v>
      </c>
      <c r="G16" s="26" t="s">
        <v>173</v>
      </c>
      <c r="H16" s="26" t="s">
        <v>184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0.90069444444444446</v>
      </c>
      <c r="D17" s="27">
        <v>0.90486111111111101</v>
      </c>
      <c r="E17" s="27">
        <v>0.9555555555555556</v>
      </c>
      <c r="F17" s="27">
        <v>0.27152777777777776</v>
      </c>
      <c r="G17" s="27">
        <v>0.41875000000000001</v>
      </c>
      <c r="H17" s="27">
        <v>0.43888888888888888</v>
      </c>
      <c r="I17" s="27"/>
      <c r="J17" s="27"/>
      <c r="K17" s="27"/>
      <c r="L17" s="27"/>
      <c r="M17" s="27"/>
      <c r="N17" s="27"/>
      <c r="O17" s="27"/>
      <c r="P17" s="27">
        <v>0.44444444444444442</v>
      </c>
    </row>
    <row r="18" spans="2:16" ht="14.15" customHeight="1" x14ac:dyDescent="0.45">
      <c r="B18" s="34" t="s">
        <v>43</v>
      </c>
      <c r="C18" s="26">
        <v>49199</v>
      </c>
      <c r="D18" s="26">
        <v>49200</v>
      </c>
      <c r="E18" s="26">
        <v>49205</v>
      </c>
      <c r="F18" s="26">
        <v>49375</v>
      </c>
      <c r="G18" s="26">
        <v>49477</v>
      </c>
      <c r="H18" s="26">
        <v>49489</v>
      </c>
      <c r="I18" s="26"/>
      <c r="J18" s="26"/>
      <c r="K18" s="26"/>
      <c r="L18" s="26"/>
      <c r="M18" s="26"/>
      <c r="N18" s="26"/>
      <c r="O18" s="26"/>
      <c r="P18" s="26">
        <v>49495</v>
      </c>
    </row>
    <row r="19" spans="2:16" ht="14.15" customHeight="1" thickBot="1" x14ac:dyDescent="0.5">
      <c r="B19" s="13" t="s">
        <v>44</v>
      </c>
      <c r="C19" s="28"/>
      <c r="D19" s="26">
        <v>49204</v>
      </c>
      <c r="E19" s="29">
        <v>49374</v>
      </c>
      <c r="F19" s="29">
        <v>49476</v>
      </c>
      <c r="G19" s="26">
        <v>49488</v>
      </c>
      <c r="H19" s="29">
        <v>49494</v>
      </c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5</v>
      </c>
      <c r="E20" s="32">
        <f t="shared" si="0"/>
        <v>170</v>
      </c>
      <c r="F20" s="32">
        <f t="shared" si="0"/>
        <v>102</v>
      </c>
      <c r="G20" s="32">
        <f t="shared" si="0"/>
        <v>12</v>
      </c>
      <c r="H20" s="32">
        <f t="shared" si="0"/>
        <v>6</v>
      </c>
      <c r="I20" s="32" t="str">
        <f t="shared" si="0"/>
        <v/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6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0.29166666666666669</v>
      </c>
      <c r="D30" s="42">
        <v>0.14861111111111111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0.44027777777777777</v>
      </c>
    </row>
    <row r="31" spans="2:16" ht="14.15" customHeight="1" x14ac:dyDescent="0.45">
      <c r="B31" s="36" t="s">
        <v>164</v>
      </c>
      <c r="C31" s="46">
        <v>0.31597222222222221</v>
      </c>
      <c r="D31" s="7">
        <v>0.14722222222222223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0.48333333333333334</v>
      </c>
    </row>
    <row r="32" spans="2:16" ht="14.15" customHeight="1" x14ac:dyDescent="0.45">
      <c r="B32" s="36" t="s">
        <v>64</v>
      </c>
      <c r="C32" s="48">
        <v>6.5972222222222224E-2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6.5972222222222224E-2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0.25</v>
      </c>
      <c r="D34" s="108">
        <f t="shared" ref="D34:N34" si="2">D31-D32-D33</f>
        <v>0.14722222222222223</v>
      </c>
      <c r="E34" s="108">
        <f t="shared" si="2"/>
        <v>0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2.013888888888889E-2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0.41736111111111113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187</v>
      </c>
      <c r="D36" s="157"/>
      <c r="E36" s="157" t="s">
        <v>185</v>
      </c>
      <c r="F36" s="157"/>
      <c r="G36" s="157"/>
      <c r="H36" s="157"/>
      <c r="I36" s="157"/>
      <c r="J36" s="157"/>
      <c r="K36" s="163"/>
      <c r="L36" s="164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186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188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/>
      <c r="E53" s="111"/>
      <c r="F53" s="111"/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6"/>
      <c r="F54" s="111">
        <v>477</v>
      </c>
      <c r="G54" s="187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-162.30000000000001</v>
      </c>
      <c r="D72" s="59">
        <v>-163.69999999999999</v>
      </c>
      <c r="E72" s="99" t="s">
        <v>117</v>
      </c>
      <c r="F72" s="59">
        <v>17.8</v>
      </c>
      <c r="G72" s="59">
        <v>18.100000000000001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-163.1</v>
      </c>
      <c r="D73" s="59">
        <v>-164.6</v>
      </c>
      <c r="E73" s="101" t="s">
        <v>121</v>
      </c>
      <c r="F73" s="60">
        <v>22.2</v>
      </c>
      <c r="G73" s="60">
        <v>20.7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-196.8</v>
      </c>
      <c r="D74" s="59">
        <v>-196.8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-108.3</v>
      </c>
      <c r="D75" s="59">
        <v>-111.6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27.5</v>
      </c>
      <c r="D76" s="59">
        <v>26.2</v>
      </c>
      <c r="E76" s="101" t="s">
        <v>136</v>
      </c>
      <c r="F76" s="61">
        <v>25</v>
      </c>
      <c r="G76" s="61">
        <v>30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23.2</v>
      </c>
      <c r="D77" s="59">
        <v>22.4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21.2</v>
      </c>
      <c r="D78" s="59">
        <v>20.5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19.600000000000001</v>
      </c>
      <c r="D79" s="59">
        <v>19.2</v>
      </c>
      <c r="E79" s="99" t="s">
        <v>151</v>
      </c>
      <c r="F79" s="59">
        <v>10</v>
      </c>
      <c r="G79" s="59">
        <v>12.7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8.5900000000000001E-5</v>
      </c>
      <c r="D80" s="63">
        <v>8.7600000000000002E-5</v>
      </c>
      <c r="E80" s="101" t="s">
        <v>156</v>
      </c>
      <c r="F80" s="60">
        <v>36.9</v>
      </c>
      <c r="G80" s="60">
        <v>24.7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181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2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2025-08-04T10:48:43Z</dcterms:modified>
</cp:coreProperties>
</file>