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7월\"/>
    </mc:Choice>
  </mc:AlternateContent>
  <xr:revisionPtr revIDLastSave="0" documentId="13_ncr:1_{99203BD6-1319-42B8-A456-5078672F82E9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<sst xmlns="http://schemas.openxmlformats.org/spreadsheetml/2006/main" count="205" uniqueCount="190">
  <si>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</si>
  <si>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</si>
  <si>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</si>
  <si>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</si>
  <si>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</si>
  <si>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</si>
  <si>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</si>
  <si>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</si>
  <si>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</si>
  <si>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</si>
  <si>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</si>
  <si>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</si>
  <si>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</si>
  <si>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</si>
  <si>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</si>
  <si>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</si>
  <si>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</si>
  <si>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</si>
  <si>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</si>
  <si>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</si>
  <si>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</si>
  <si>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</si>
  <si>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</si>
  <si>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</si>
  <si>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</si>
  <si>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</si>
  <si>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</si>
  <si>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</si>
  <si>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</si>
  <si>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</si>
  <si>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</si>
  <si>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</si>
  <si>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</si>
  <si>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</si>
  <si>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</si>
  <si>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</si>
  <si>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</si>
  <si>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</si>
  <si>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</si>
  <si>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</si>
  <si>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</si>
  <si>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</si>
  <si>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</si>
  <si>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</si>
  <si>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</si>
  <si>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</si>
  <si>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</si>
  <si>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</si>
  <si>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</si>
  <si>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</si>
  <si>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</si>
  <si>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</si>
  <si>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</si>
  <si>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</si>
  <si>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</si>
  <si>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</si>
  <si>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</si>
  <si>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</si>
  <si>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</si>
  <si>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</si>
  <si>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</si>
  <si>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</si>
  <si>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</si>
  <si>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</si>
  <si>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</si>
  <si>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</si>
  <si>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</si>
  <si>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</si>
  <si>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</si>
  <si>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</si>
  <si>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</si>
  <si>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</si>
  <si>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</si>
  <si>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</si>
  <si>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</si>
  <si>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</si>
  <si>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</si>
  <si>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</si>
  <si>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</si>
  <si>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</si>
  <si>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</si>
  <si>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</si>
  <si>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</si>
  <si>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</si>
  <si>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</si>
  <si>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</si>
  <si>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</si>
  <si>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</si>
  <si>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</si>
  <si>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</si>
  <si>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</si>
  <si>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</si>
  <si>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</si>
  <si>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</si>
  <si>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</si>
  <si>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</si>
  <si>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</si>
  <si>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</si>
  <si>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</si>
  <si>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</si>
  <si>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</si>
  <si>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</si>
  <si>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</si>
  <si>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</si>
  <si>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</si>
  <si>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</si>
  <si>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</si>
  <si>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</si>
  <si>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</si>
  <si>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</si>
  <si>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</si>
  <si>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</si>
  <si>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</si>
  <si>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</si>
  <si>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</si>
  <si>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</si>
  <si>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</si>
  <si>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</si>
  <si>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</si>
  <si>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</si>
  <si>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</si>
  <si>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</si>
  <si>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</si>
  <si>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</si>
  <si>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</si>
  <si>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</si>
  <si>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</si>
  <si>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</si>
  <si>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</si>
  <si>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</si>
  <si>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</si>
  <si>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</si>
  <si>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</si>
  <si>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</si>
  <si>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</si>
  <si>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</si>
  <si>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</si>
  <si>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</si>
  <si>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</si>
  <si>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</si>
  <si>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</si>
  <si>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</si>
  <si>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</si>
  <si>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</si>
  <si>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</si>
  <si>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</si>
  <si>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</si>
  <si>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</si>
  <si>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</si>
  <si>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</si>
  <si>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</si>
  <si>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</si>
  <si>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</si>
  <si>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</si>
  <si>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</si>
  <si>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</si>
  <si>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</si>
  <si>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</si>
  <si>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</si>
  <si>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</si>
  <si>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</si>
  <si>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</si>
  <si>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</si>
  <si>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</si>
  <si>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</si>
  <si>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</si>
  <si>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</si>
  <si>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</si>
  <si>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</si>
  <si>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</si>
  <si>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</si>
  <si>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</si>
  <si>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</si>
  <si>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</si>
  <si>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</si>
  <si>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</si>
  <si>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</si>
  <si>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</si>
  <si>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</si>
  <si>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</si>
  <si>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</si>
  <si>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S</t>
    <phoneticPr fontId="3" type="noConversion"/>
  </si>
  <si>
    <t xml:space="preserve">* 관측 대상 변경 내용 및 시각 작성 </t>
    <phoneticPr fontId="3" type="noConversion"/>
  </si>
  <si>
    <t>1. 월령 40% 이상으로 방풍막 설치</t>
    <phoneticPr fontId="3" type="noConversion"/>
  </si>
  <si>
    <t>허정환</t>
    <phoneticPr fontId="3" type="noConversion"/>
  </si>
  <si>
    <t>SW</t>
    <phoneticPr fontId="3" type="noConversion"/>
  </si>
  <si>
    <t>T_042891</t>
    <phoneticPr fontId="3" type="noConversion"/>
  </si>
  <si>
    <t>1. T_042891 노출 중 tmux창의 tcc 종료 됨.</t>
    <phoneticPr fontId="3" type="noConversion"/>
  </si>
  <si>
    <t>M_042970</t>
    <phoneticPr fontId="3" type="noConversion"/>
  </si>
  <si>
    <t>SE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</si>
</sst>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6" fillId="0" borderId="52" xfId="0" applyFont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5" zoomScaleNormal="145" workbookViewId="0">
      <selection activeCell="F6" sqref="F6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24" t="s">
        <v>0</v>
      </c>
      <c r="C2" s="12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25">
        <v>45850</v>
      </c>
      <c r="D3" s="126"/>
      <c r="E3" s="1"/>
      <c r="F3" s="1"/>
      <c r="G3" s="1"/>
      <c r="H3" s="1"/>
      <c r="I3" s="1"/>
      <c r="J3" s="1"/>
      <c r="K3" s="65" t="s">
        <v>2</v>
      </c>
      <c r="L3" s="127">
        <f>(P31-(P32+P33))/P31*100</f>
        <v>100</v>
      </c>
      <c r="M3" s="127"/>
      <c r="N3" s="65" t="s">
        <v>3</v>
      </c>
      <c r="O3" s="127">
        <f>(P31-P33)/P31*100</f>
        <v>100</v>
      </c>
      <c r="P3" s="127"/>
    </row>
    <row r="4" spans="2:16" ht="14.25" customHeight="1" x14ac:dyDescent="0.45">
      <c r="B4" s="33" t="s">
        <v>4</v>
      </c>
      <c r="C4" s="2" t="s">
        <v>184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4" t="s">
        <v>7</v>
      </c>
      <c r="C7" s="124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0.95486111111111116</v>
      </c>
      <c r="D9" s="8">
        <v>1.6</v>
      </c>
      <c r="E9" s="8">
        <v>12.7</v>
      </c>
      <c r="F9" s="8">
        <v>5</v>
      </c>
      <c r="G9" s="35" t="s">
        <v>181</v>
      </c>
      <c r="H9" s="8">
        <v>2.7</v>
      </c>
      <c r="I9" s="35">
        <v>97.6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0.26111111111111113</v>
      </c>
      <c r="D10" s="8">
        <v>1.3</v>
      </c>
      <c r="E10" s="8">
        <v>13.1</v>
      </c>
      <c r="F10" s="8">
        <v>5</v>
      </c>
      <c r="G10" s="115" t="s">
        <v>189</v>
      </c>
      <c r="H10" s="8">
        <v>1.9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0.45555555555555555</v>
      </c>
      <c r="D11" s="14">
        <v>0.9</v>
      </c>
      <c r="E11" s="14">
        <v>12.4</v>
      </c>
      <c r="F11" s="14">
        <v>3</v>
      </c>
      <c r="G11" s="115" t="s">
        <v>185</v>
      </c>
      <c r="H11" s="14">
        <v>0.2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23.500694444444445</v>
      </c>
      <c r="D12" s="18">
        <f>AVERAGE(D9:D11)</f>
        <v>1.2666666666666668</v>
      </c>
      <c r="E12" s="18">
        <f>AVERAGE(E9:E11)</f>
        <v>12.733333333333333</v>
      </c>
      <c r="F12" s="19">
        <f>AVERAGE(F9:F11)</f>
        <v>4.333333333333333</v>
      </c>
      <c r="G12" s="20"/>
      <c r="H12" s="21">
        <f>AVERAGE(H9:H11)</f>
        <v>1.5999999999999999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4" t="s">
        <v>26</v>
      </c>
      <c r="C14" s="124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179</v>
      </c>
      <c r="E16" s="26" t="s">
        <v>180</v>
      </c>
      <c r="F16" s="26" t="s">
        <v>173</v>
      </c>
      <c r="G16" s="26" t="s">
        <v>172</v>
      </c>
      <c r="H16" s="26"/>
      <c r="I16" s="26"/>
      <c r="J16" s="26"/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0.95208333333333339</v>
      </c>
      <c r="D17" s="27">
        <v>0.95486111111111116</v>
      </c>
      <c r="E17" s="27">
        <v>0.33958333333333335</v>
      </c>
      <c r="F17" s="27">
        <v>0.43124999999999997</v>
      </c>
      <c r="G17" s="27">
        <v>0.45555555555555555</v>
      </c>
      <c r="H17" s="27"/>
      <c r="I17" s="27"/>
      <c r="J17" s="27"/>
      <c r="K17" s="27"/>
      <c r="L17" s="27"/>
      <c r="M17" s="27"/>
      <c r="N17" s="27"/>
      <c r="O17" s="27"/>
      <c r="P17" s="27">
        <v>0.46111111111111108</v>
      </c>
    </row>
    <row r="18" spans="2:16" ht="14.15" customHeight="1" x14ac:dyDescent="0.45">
      <c r="B18" s="34" t="s">
        <v>43</v>
      </c>
      <c r="C18" s="26">
        <v>42873</v>
      </c>
      <c r="D18" s="26">
        <v>42874</v>
      </c>
      <c r="E18" s="26">
        <v>43133</v>
      </c>
      <c r="F18" s="26">
        <v>43193</v>
      </c>
      <c r="G18" s="26">
        <v>43206</v>
      </c>
      <c r="H18" s="26"/>
      <c r="I18" s="26"/>
      <c r="J18" s="26"/>
      <c r="K18" s="26"/>
      <c r="L18" s="26"/>
      <c r="M18" s="26"/>
      <c r="N18" s="26"/>
      <c r="O18" s="26"/>
      <c r="P18" s="26">
        <v>43212</v>
      </c>
    </row>
    <row r="19" spans="2:16" ht="14.15" customHeight="1" thickBot="1" x14ac:dyDescent="0.5">
      <c r="B19" s="13" t="s">
        <v>44</v>
      </c>
      <c r="C19" s="28"/>
      <c r="D19" s="26">
        <v>43132</v>
      </c>
      <c r="E19" s="29">
        <v>43192</v>
      </c>
      <c r="F19" s="29">
        <v>43205</v>
      </c>
      <c r="G19" s="26">
        <v>43211</v>
      </c>
      <c r="H19" s="29"/>
      <c r="I19" s="29"/>
      <c r="J19" s="29"/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259</v>
      </c>
      <c r="E20" s="32">
        <f>IF(ISNUMBER(E18),E19-E18+1,"")</f>
        <v>60</v>
      </c>
      <c r="F20" s="32">
        <f>IF(ISNUMBER(F18),F19-F18+1,"")</f>
        <v>13</v>
      </c>
      <c r="G20" s="32">
        <f>IF(ISNUMBER(G18),G19-G18+1,"")</f>
        <v>6</v>
      </c>
      <c r="H20" s="32" t="str">
        <f>IF(ISNUMBER(H18),H19-H18+1,"")</f>
        <v/>
      </c>
      <c r="I20" s="32" t="str">
        <f>IF(ISNUMBER(I18),I19-I18+1,"")</f>
        <v/>
      </c>
      <c r="J20" s="32" t="str">
        <f t="shared" ref="J20:O20" si="0">IF(ISNUMBER(J18),J19-J18+1,"")</f>
        <v/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33" t="s">
        <v>46</v>
      </c>
      <c r="C22" s="34" t="s">
        <v>22</v>
      </c>
      <c r="D22" s="34" t="s">
        <v>24</v>
      </c>
      <c r="E22" s="34" t="s">
        <v>47</v>
      </c>
      <c r="F22" s="134" t="s">
        <v>48</v>
      </c>
      <c r="G22" s="134"/>
      <c r="H22" s="134"/>
      <c r="I22" s="134"/>
      <c r="J22" s="34" t="s">
        <v>22</v>
      </c>
      <c r="K22" s="34" t="s">
        <v>24</v>
      </c>
      <c r="L22" s="34" t="s">
        <v>47</v>
      </c>
      <c r="M22" s="134" t="s">
        <v>48</v>
      </c>
      <c r="N22" s="134"/>
      <c r="O22" s="134"/>
      <c r="P22" s="134"/>
    </row>
    <row r="23" spans="2:16" ht="13.5" customHeight="1" x14ac:dyDescent="0.45">
      <c r="B23" s="133"/>
      <c r="C23" s="114"/>
      <c r="D23" s="114"/>
      <c r="E23" s="113" t="s">
        <v>174</v>
      </c>
      <c r="F23" s="135"/>
      <c r="G23" s="136"/>
      <c r="H23" s="136"/>
      <c r="I23" s="137"/>
      <c r="J23" s="113"/>
      <c r="K23" s="113"/>
      <c r="L23" s="113" t="s">
        <v>175</v>
      </c>
      <c r="M23" s="132"/>
      <c r="N23" s="132"/>
      <c r="O23" s="132"/>
      <c r="P23" s="132"/>
    </row>
    <row r="24" spans="2:16" ht="13.5" customHeight="1" x14ac:dyDescent="0.45">
      <c r="B24" s="133"/>
      <c r="C24" s="35"/>
      <c r="D24" s="35"/>
      <c r="E24" s="113" t="s">
        <v>176</v>
      </c>
      <c r="F24" s="135"/>
      <c r="G24" s="136"/>
      <c r="H24" s="136"/>
      <c r="I24" s="137"/>
      <c r="J24" s="113"/>
      <c r="K24" s="113"/>
      <c r="L24" s="113" t="s">
        <v>177</v>
      </c>
      <c r="M24" s="132"/>
      <c r="N24" s="132"/>
      <c r="O24" s="132"/>
      <c r="P24" s="132"/>
    </row>
    <row r="25" spans="2:16" ht="13.5" customHeight="1" x14ac:dyDescent="0.45">
      <c r="B25" s="133"/>
      <c r="C25" s="114"/>
      <c r="D25" s="114"/>
      <c r="E25" s="113" t="s">
        <v>177</v>
      </c>
      <c r="F25" s="135"/>
      <c r="G25" s="136"/>
      <c r="H25" s="136"/>
      <c r="I25" s="137"/>
      <c r="J25" s="113"/>
      <c r="K25" s="113"/>
      <c r="L25" s="113" t="s">
        <v>176</v>
      </c>
      <c r="M25" s="132"/>
      <c r="N25" s="132"/>
      <c r="O25" s="132"/>
      <c r="P25" s="132"/>
    </row>
    <row r="26" spans="2:16" ht="13.5" customHeight="1" x14ac:dyDescent="0.45">
      <c r="B26" s="133"/>
      <c r="C26" s="35"/>
      <c r="D26" s="35"/>
      <c r="E26" s="113" t="s">
        <v>175</v>
      </c>
      <c r="F26" s="132"/>
      <c r="G26" s="132"/>
      <c r="H26" s="132"/>
      <c r="I26" s="132"/>
      <c r="J26" s="113"/>
      <c r="K26" s="113"/>
      <c r="L26" s="113" t="s">
        <v>174</v>
      </c>
      <c r="M26" s="132"/>
      <c r="N26" s="132"/>
      <c r="O26" s="132"/>
      <c r="P26" s="13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4" t="s">
        <v>49</v>
      </c>
      <c r="C28" s="124"/>
      <c r="D28" s="124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0.36180555555555555</v>
      </c>
      <c r="D30" s="42">
        <v>9.1666666666666674E-2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0.45347222222222222</v>
      </c>
    </row>
    <row r="31" spans="2:16" ht="14.15" customHeight="1" x14ac:dyDescent="0.45">
      <c r="B31" s="36" t="s">
        <v>164</v>
      </c>
      <c r="C31" s="46">
        <v>0.38472222222222219</v>
      </c>
      <c r="D31" s="7">
        <v>9.1666666666666674E-2</v>
      </c>
      <c r="E31" s="7"/>
      <c r="F31" s="7"/>
      <c r="G31" s="7"/>
      <c r="H31" s="7"/>
      <c r="I31" s="7"/>
      <c r="J31" s="7"/>
      <c r="K31" s="7">
        <v>2.4305555555555556E-2</v>
      </c>
      <c r="L31" s="7"/>
      <c r="M31" s="7"/>
      <c r="N31" s="7"/>
      <c r="O31" s="47"/>
      <c r="P31" s="45">
        <f>SUM(C31:N31)</f>
        <v>0.50069444444444444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0.38472222222222219</v>
      </c>
      <c r="D34" s="108">
        <f t="shared" ref="D34:N34" si="1">D31-D32-D33</f>
        <v>9.1666666666666674E-2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2.4305555555555556E-2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0.50069444444444444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61" t="s">
        <v>66</v>
      </c>
      <c r="C36" s="147" t="s">
        <v>186</v>
      </c>
      <c r="D36" s="147"/>
      <c r="E36" s="147" t="s">
        <v>188</v>
      </c>
      <c r="F36" s="147"/>
      <c r="G36" s="145"/>
      <c r="H36" s="146"/>
      <c r="I36" s="145"/>
      <c r="J36" s="146"/>
      <c r="K36" s="145"/>
      <c r="L36" s="146"/>
      <c r="M36" s="147"/>
      <c r="N36" s="147"/>
      <c r="O36" s="145"/>
      <c r="P36" s="146"/>
    </row>
    <row r="37" spans="2:16" ht="18" customHeight="1" x14ac:dyDescent="0.45">
      <c r="B37" s="162"/>
      <c r="C37" s="147"/>
      <c r="D37" s="147"/>
      <c r="E37" s="145"/>
      <c r="F37" s="146"/>
      <c r="G37" s="148"/>
      <c r="H37" s="147"/>
      <c r="I37" s="147"/>
      <c r="J37" s="147"/>
      <c r="K37" s="147"/>
      <c r="L37" s="147"/>
      <c r="M37" s="147"/>
      <c r="N37" s="147"/>
      <c r="O37" s="147"/>
      <c r="P37" s="147"/>
    </row>
    <row r="38" spans="2:16" ht="18" customHeight="1" x14ac:dyDescent="0.45">
      <c r="B38" s="162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</row>
    <row r="39" spans="2:16" ht="18" customHeight="1" x14ac:dyDescent="0.45">
      <c r="B39" s="162"/>
      <c r="C39" s="147"/>
      <c r="D39" s="147"/>
      <c r="E39" s="147"/>
      <c r="F39" s="147"/>
      <c r="G39" s="147"/>
      <c r="H39" s="147"/>
      <c r="I39" s="148"/>
      <c r="J39" s="147"/>
      <c r="K39" s="147"/>
      <c r="L39" s="147"/>
      <c r="M39" s="147"/>
      <c r="N39" s="147"/>
      <c r="O39" s="147"/>
      <c r="P39" s="147"/>
    </row>
    <row r="40" spans="2:16" ht="18" customHeight="1" x14ac:dyDescent="0.45">
      <c r="B40" s="162"/>
      <c r="C40" s="147"/>
      <c r="D40" s="147"/>
      <c r="E40" s="147"/>
      <c r="F40" s="147"/>
      <c r="G40" s="148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2:16" ht="18" customHeight="1" x14ac:dyDescent="0.45">
      <c r="B41" s="163"/>
      <c r="C41" s="147"/>
      <c r="D41" s="147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9" t="s">
        <v>67</v>
      </c>
      <c r="C43" s="150"/>
      <c r="D43" s="150"/>
      <c r="E43" s="150"/>
      <c r="F43" s="150"/>
      <c r="G43" s="150"/>
      <c r="H43" s="150"/>
      <c r="I43" s="150"/>
      <c r="J43" s="150"/>
      <c r="K43" s="150"/>
      <c r="L43" s="150"/>
      <c r="M43" s="150"/>
      <c r="N43" s="150"/>
      <c r="O43" s="150"/>
      <c r="P43" s="151"/>
    </row>
    <row r="44" spans="2:16" ht="14.15" customHeight="1" x14ac:dyDescent="0.45">
      <c r="B44" s="152" t="s">
        <v>187</v>
      </c>
      <c r="C44" s="153"/>
      <c r="D44" s="153"/>
      <c r="E44" s="153"/>
      <c r="F44" s="153"/>
      <c r="G44" s="153"/>
      <c r="H44" s="153"/>
      <c r="I44" s="153"/>
      <c r="J44" s="153"/>
      <c r="K44" s="153"/>
      <c r="L44" s="153"/>
      <c r="M44" s="153"/>
      <c r="N44" s="153"/>
      <c r="O44" s="153"/>
      <c r="P44" s="154"/>
    </row>
    <row r="45" spans="2:16" ht="14.15" customHeight="1" x14ac:dyDescent="0.45">
      <c r="B45" s="155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7"/>
    </row>
    <row r="46" spans="2:16" ht="14.15" customHeight="1" x14ac:dyDescent="0.45">
      <c r="B46" s="158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  <c r="O46" s="159"/>
      <c r="P46" s="160"/>
    </row>
    <row r="47" spans="2:16" ht="14.15" customHeight="1" x14ac:dyDescent="0.45">
      <c r="B47" s="158"/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  <c r="O47" s="159"/>
      <c r="P47" s="160"/>
    </row>
    <row r="48" spans="2:16" ht="14.15" customHeight="1" x14ac:dyDescent="0.45">
      <c r="B48" s="155"/>
      <c r="C48" s="159"/>
      <c r="D48" s="159"/>
      <c r="E48" s="159"/>
      <c r="F48" s="159"/>
      <c r="G48" s="159"/>
      <c r="H48" s="159"/>
      <c r="I48" s="159"/>
      <c r="J48" s="159"/>
      <c r="K48" s="159"/>
      <c r="L48" s="159"/>
      <c r="M48" s="159"/>
      <c r="N48" s="159"/>
      <c r="O48" s="159"/>
      <c r="P48" s="160"/>
    </row>
    <row r="49" spans="2:16" ht="14.15" customHeight="1" x14ac:dyDescent="0.45">
      <c r="B49" s="158"/>
      <c r="C49" s="159"/>
      <c r="D49" s="159"/>
      <c r="E49" s="159"/>
      <c r="F49" s="159"/>
      <c r="G49" s="159"/>
      <c r="H49" s="159"/>
      <c r="I49" s="159"/>
      <c r="J49" s="159"/>
      <c r="K49" s="159"/>
      <c r="L49" s="159"/>
      <c r="M49" s="159"/>
      <c r="N49" s="159"/>
      <c r="O49" s="159"/>
      <c r="P49" s="160"/>
    </row>
    <row r="50" spans="2:16" ht="14.15" customHeight="1" x14ac:dyDescent="0.45">
      <c r="B50" s="158"/>
      <c r="C50" s="159"/>
      <c r="D50" s="159"/>
      <c r="E50" s="159"/>
      <c r="F50" s="159"/>
      <c r="G50" s="159"/>
      <c r="H50" s="159"/>
      <c r="I50" s="159"/>
      <c r="J50" s="159"/>
      <c r="K50" s="159"/>
      <c r="L50" s="159"/>
      <c r="M50" s="159"/>
      <c r="N50" s="159"/>
      <c r="O50" s="159"/>
      <c r="P50" s="160"/>
    </row>
    <row r="51" spans="2:16" ht="14.15" customHeight="1" x14ac:dyDescent="0.45">
      <c r="B51" s="158"/>
      <c r="C51" s="159"/>
      <c r="D51" s="159"/>
      <c r="E51" s="159"/>
      <c r="F51" s="159"/>
      <c r="G51" s="159"/>
      <c r="H51" s="159"/>
      <c r="I51" s="159"/>
      <c r="J51" s="159"/>
      <c r="K51" s="159"/>
      <c r="L51" s="159"/>
      <c r="M51" s="159"/>
      <c r="N51" s="159"/>
      <c r="O51" s="159"/>
      <c r="P51" s="160"/>
    </row>
    <row r="52" spans="2:16" ht="14.15" customHeight="1" thickBot="1" x14ac:dyDescent="0.5">
      <c r="B52" s="177" t="s">
        <v>182</v>
      </c>
      <c r="C52" s="178"/>
      <c r="D52" s="159"/>
      <c r="E52" s="159"/>
      <c r="F52" s="159"/>
      <c r="G52" s="178"/>
      <c r="H52" s="178"/>
      <c r="I52" s="178"/>
      <c r="J52" s="178"/>
      <c r="K52" s="178"/>
      <c r="L52" s="178"/>
      <c r="M52" s="178"/>
      <c r="N52" s="178"/>
      <c r="O52" s="178"/>
      <c r="P52" s="179"/>
    </row>
    <row r="53" spans="2:16" ht="14.15" customHeight="1" thickTop="1" thickBot="1" x14ac:dyDescent="0.5">
      <c r="B53" s="138" t="s">
        <v>166</v>
      </c>
      <c r="C53" s="139"/>
      <c r="D53" s="111">
        <v>1.75</v>
      </c>
      <c r="E53" s="111">
        <v>1.4</v>
      </c>
      <c r="F53" s="111">
        <v>0.86</v>
      </c>
      <c r="G53" s="139"/>
      <c r="H53" s="139"/>
      <c r="I53" s="139"/>
      <c r="J53" s="139"/>
      <c r="K53" s="139"/>
      <c r="L53" s="139"/>
      <c r="M53" s="139"/>
      <c r="N53" s="139"/>
      <c r="O53" s="139"/>
      <c r="P53" s="140"/>
    </row>
    <row r="54" spans="2:16" ht="14.15" customHeight="1" thickTop="1" thickBot="1" x14ac:dyDescent="0.5">
      <c r="B54" s="141" t="s">
        <v>178</v>
      </c>
      <c r="C54" s="142"/>
      <c r="D54" s="142"/>
      <c r="E54" s="192"/>
      <c r="F54" s="111">
        <v>1007</v>
      </c>
      <c r="G54" s="143"/>
      <c r="H54" s="143"/>
      <c r="I54" s="143"/>
      <c r="J54" s="143"/>
      <c r="K54" s="143"/>
      <c r="L54" s="143"/>
      <c r="M54" s="143"/>
      <c r="N54" s="143"/>
      <c r="O54" s="143"/>
      <c r="P54" s="144"/>
    </row>
    <row r="55" spans="2:16" ht="13.5" customHeight="1" thickTop="1" x14ac:dyDescent="0.45"/>
    <row r="56" spans="2:16" ht="17.25" customHeight="1" x14ac:dyDescent="0.45">
      <c r="B56" s="164" t="s">
        <v>68</v>
      </c>
      <c r="C56" s="164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65" t="s">
        <v>69</v>
      </c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7"/>
      <c r="N57" s="168" t="s">
        <v>70</v>
      </c>
      <c r="O57" s="166"/>
      <c r="P57" s="169"/>
    </row>
    <row r="58" spans="2:16" ht="17.149999999999999" customHeight="1" x14ac:dyDescent="0.45">
      <c r="B58" s="170" t="s">
        <v>71</v>
      </c>
      <c r="C58" s="171"/>
      <c r="D58" s="172"/>
      <c r="E58" s="170" t="s">
        <v>72</v>
      </c>
      <c r="F58" s="171"/>
      <c r="G58" s="172"/>
      <c r="H58" s="171" t="s">
        <v>73</v>
      </c>
      <c r="I58" s="171"/>
      <c r="J58" s="171"/>
      <c r="K58" s="173" t="s">
        <v>74</v>
      </c>
      <c r="L58" s="171"/>
      <c r="M58" s="174"/>
      <c r="N58" s="175"/>
      <c r="O58" s="171"/>
      <c r="P58" s="176"/>
    </row>
    <row r="59" spans="2:16" ht="20.149999999999999" customHeight="1" x14ac:dyDescent="0.45">
      <c r="B59" s="180" t="s">
        <v>75</v>
      </c>
      <c r="C59" s="181"/>
      <c r="D59" s="57" t="b">
        <v>1</v>
      </c>
      <c r="E59" s="180" t="s">
        <v>76</v>
      </c>
      <c r="F59" s="181"/>
      <c r="G59" s="57" t="b">
        <v>1</v>
      </c>
      <c r="H59" s="182" t="s">
        <v>77</v>
      </c>
      <c r="I59" s="181"/>
      <c r="J59" s="57" t="b">
        <v>1</v>
      </c>
      <c r="K59" s="182" t="s">
        <v>78</v>
      </c>
      <c r="L59" s="181"/>
      <c r="M59" s="57" t="b">
        <v>1</v>
      </c>
      <c r="N59" s="183" t="s">
        <v>79</v>
      </c>
      <c r="O59" s="181"/>
      <c r="P59" s="57" t="b">
        <v>1</v>
      </c>
    </row>
    <row r="60" spans="2:16" ht="20.149999999999999" customHeight="1" x14ac:dyDescent="0.45">
      <c r="B60" s="180" t="s">
        <v>80</v>
      </c>
      <c r="C60" s="181"/>
      <c r="D60" s="57" t="b">
        <v>1</v>
      </c>
      <c r="E60" s="180" t="s">
        <v>81</v>
      </c>
      <c r="F60" s="181"/>
      <c r="G60" s="57" t="b">
        <v>1</v>
      </c>
      <c r="H60" s="182" t="s">
        <v>82</v>
      </c>
      <c r="I60" s="181"/>
      <c r="J60" s="57" t="b">
        <v>1</v>
      </c>
      <c r="K60" s="182" t="s">
        <v>83</v>
      </c>
      <c r="L60" s="181"/>
      <c r="M60" s="57" t="b">
        <v>1</v>
      </c>
      <c r="N60" s="183" t="s">
        <v>84</v>
      </c>
      <c r="O60" s="181"/>
      <c r="P60" s="57" t="b">
        <v>1</v>
      </c>
    </row>
    <row r="61" spans="2:16" ht="20.149999999999999" customHeight="1" x14ac:dyDescent="0.45">
      <c r="B61" s="180" t="s">
        <v>85</v>
      </c>
      <c r="C61" s="181"/>
      <c r="D61" s="57" t="b">
        <v>1</v>
      </c>
      <c r="E61" s="180" t="s">
        <v>86</v>
      </c>
      <c r="F61" s="181"/>
      <c r="G61" s="57" t="b">
        <v>1</v>
      </c>
      <c r="H61" s="182" t="s">
        <v>87</v>
      </c>
      <c r="I61" s="181"/>
      <c r="J61" s="57" t="b">
        <v>1</v>
      </c>
      <c r="K61" s="182" t="s">
        <v>88</v>
      </c>
      <c r="L61" s="181"/>
      <c r="M61" s="57" t="b">
        <v>1</v>
      </c>
      <c r="N61" s="183" t="s">
        <v>89</v>
      </c>
      <c r="O61" s="181"/>
      <c r="P61" s="57" t="b">
        <v>1</v>
      </c>
    </row>
    <row r="62" spans="2:16" ht="20.149999999999999" customHeight="1" x14ac:dyDescent="0.45">
      <c r="B62" s="182" t="s">
        <v>87</v>
      </c>
      <c r="C62" s="181"/>
      <c r="D62" s="57" t="b">
        <v>1</v>
      </c>
      <c r="E62" s="180" t="s">
        <v>90</v>
      </c>
      <c r="F62" s="181"/>
      <c r="G62" s="57" t="b">
        <v>1</v>
      </c>
      <c r="H62" s="182" t="s">
        <v>91</v>
      </c>
      <c r="I62" s="181"/>
      <c r="J62" s="57" t="b">
        <v>0</v>
      </c>
      <c r="K62" s="182" t="s">
        <v>92</v>
      </c>
      <c r="L62" s="181"/>
      <c r="M62" s="57" t="b">
        <v>1</v>
      </c>
      <c r="N62" s="183" t="s">
        <v>82</v>
      </c>
      <c r="O62" s="181"/>
      <c r="P62" s="57" t="b">
        <v>1</v>
      </c>
    </row>
    <row r="63" spans="2:16" ht="20.149999999999999" customHeight="1" x14ac:dyDescent="0.45">
      <c r="B63" s="182" t="s">
        <v>93</v>
      </c>
      <c r="C63" s="181"/>
      <c r="D63" s="57" t="b">
        <v>1</v>
      </c>
      <c r="E63" s="180" t="s">
        <v>94</v>
      </c>
      <c r="F63" s="181"/>
      <c r="G63" s="57" t="b">
        <v>1</v>
      </c>
      <c r="H63" s="67"/>
      <c r="I63" s="68"/>
      <c r="J63" s="69"/>
      <c r="K63" s="182" t="s">
        <v>95</v>
      </c>
      <c r="L63" s="181"/>
      <c r="M63" s="57" t="b">
        <v>1</v>
      </c>
      <c r="N63" s="183" t="s">
        <v>162</v>
      </c>
      <c r="O63" s="181"/>
      <c r="P63" s="57" t="b">
        <v>1</v>
      </c>
    </row>
    <row r="64" spans="2:16" ht="20.149999999999999" customHeight="1" x14ac:dyDescent="0.45">
      <c r="B64" s="182" t="s">
        <v>96</v>
      </c>
      <c r="C64" s="181"/>
      <c r="D64" s="57" t="b">
        <v>0</v>
      </c>
      <c r="E64" s="180" t="s">
        <v>97</v>
      </c>
      <c r="F64" s="181"/>
      <c r="G64" s="57" t="b">
        <v>1</v>
      </c>
      <c r="H64" s="70"/>
      <c r="I64" s="71"/>
      <c r="J64" s="72"/>
      <c r="K64" s="190" t="s">
        <v>98</v>
      </c>
      <c r="L64" s="191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80" t="s">
        <v>161</v>
      </c>
      <c r="F65" s="181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84" t="s">
        <v>104</v>
      </c>
      <c r="C69" s="184"/>
      <c r="D69" s="80"/>
      <c r="E69" s="80"/>
      <c r="F69" s="186" t="s">
        <v>105</v>
      </c>
      <c r="G69" s="188" t="s">
        <v>106</v>
      </c>
      <c r="H69" s="80"/>
      <c r="I69" s="184" t="s">
        <v>107</v>
      </c>
      <c r="J69" s="184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85"/>
      <c r="C70" s="185"/>
      <c r="D70" s="84"/>
      <c r="E70" s="85"/>
      <c r="F70" s="187"/>
      <c r="G70" s="189"/>
      <c r="H70" s="86"/>
      <c r="I70" s="185"/>
      <c r="J70" s="185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1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/>
      <c r="D72" s="59">
        <v>-164.6</v>
      </c>
      <c r="E72" s="99" t="s">
        <v>117</v>
      </c>
      <c r="F72" s="59"/>
      <c r="G72" s="59">
        <v>17.8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/>
      <c r="D73" s="59">
        <v>-165.7</v>
      </c>
      <c r="E73" s="101" t="s">
        <v>121</v>
      </c>
      <c r="F73" s="60"/>
      <c r="G73" s="60">
        <v>10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/>
      <c r="D74" s="59">
        <v>-196.1</v>
      </c>
      <c r="E74" s="101" t="s">
        <v>126</v>
      </c>
      <c r="F74" s="61"/>
      <c r="G74" s="61">
        <v>10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/>
      <c r="D75" s="59">
        <v>-112.8</v>
      </c>
      <c r="E75" s="101" t="s">
        <v>131</v>
      </c>
      <c r="F75" s="61"/>
      <c r="G75" s="61">
        <v>25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/>
      <c r="D76" s="59">
        <v>26</v>
      </c>
      <c r="E76" s="101" t="s">
        <v>136</v>
      </c>
      <c r="F76" s="61"/>
      <c r="G76" s="61">
        <v>20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/>
      <c r="D77" s="59">
        <v>22.1</v>
      </c>
      <c r="E77" s="101" t="s">
        <v>141</v>
      </c>
      <c r="F77" s="61"/>
      <c r="G77" s="61">
        <v>240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/>
      <c r="D78" s="59">
        <v>20.2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/>
      <c r="D79" s="59">
        <v>18.899999999999999</v>
      </c>
      <c r="E79" s="99" t="s">
        <v>151</v>
      </c>
      <c r="F79" s="59"/>
      <c r="G79" s="59">
        <v>12.8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/>
      <c r="D80" s="63">
        <v>8.5000000000000006E-5</v>
      </c>
      <c r="E80" s="101" t="s">
        <v>156</v>
      </c>
      <c r="F80" s="60"/>
      <c r="G80" s="60">
        <v>5.8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8" t="s">
        <v>160</v>
      </c>
      <c r="C84" s="128"/>
    </row>
    <row r="85" spans="2:16" ht="15" customHeight="1" x14ac:dyDescent="0.45">
      <c r="B85" s="129" t="s">
        <v>183</v>
      </c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1"/>
    </row>
    <row r="86" spans="2:16" ht="15" customHeight="1" x14ac:dyDescent="0.45">
      <c r="B86" s="117"/>
      <c r="C86" s="118"/>
      <c r="D86" s="118"/>
      <c r="E86" s="118"/>
      <c r="F86" s="118"/>
      <c r="G86" s="118"/>
      <c r="H86" s="118"/>
      <c r="I86" s="118"/>
      <c r="J86" s="118"/>
      <c r="K86" s="118"/>
      <c r="L86" s="118"/>
      <c r="M86" s="118"/>
      <c r="N86" s="118"/>
      <c r="O86" s="118"/>
      <c r="P86" s="119"/>
    </row>
    <row r="87" spans="2:16" ht="15" customHeight="1" x14ac:dyDescent="0.45">
      <c r="B87" s="117"/>
      <c r="C87" s="118"/>
      <c r="D87" s="118"/>
      <c r="E87" s="118"/>
      <c r="F87" s="118"/>
      <c r="G87" s="118"/>
      <c r="H87" s="118"/>
      <c r="I87" s="118"/>
      <c r="J87" s="118"/>
      <c r="K87" s="118"/>
      <c r="L87" s="118"/>
      <c r="M87" s="118"/>
      <c r="N87" s="118"/>
      <c r="O87" s="118"/>
      <c r="P87" s="119"/>
    </row>
    <row r="88" spans="2:16" ht="15" customHeight="1" x14ac:dyDescent="0.45">
      <c r="B88" s="117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8"/>
      <c r="O88" s="118"/>
      <c r="P88" s="119"/>
    </row>
    <row r="89" spans="2:16" ht="15" customHeight="1" x14ac:dyDescent="0.45">
      <c r="B89" s="123"/>
      <c r="C89" s="118"/>
      <c r="D89" s="118"/>
      <c r="E89" s="118"/>
      <c r="F89" s="118"/>
      <c r="G89" s="118"/>
      <c r="H89" s="118"/>
      <c r="I89" s="118"/>
      <c r="J89" s="118"/>
      <c r="K89" s="118"/>
      <c r="L89" s="118"/>
      <c r="M89" s="118"/>
      <c r="N89" s="118"/>
      <c r="O89" s="118"/>
      <c r="P89" s="119"/>
    </row>
    <row r="90" spans="2:16" ht="15" customHeight="1" x14ac:dyDescent="0.45">
      <c r="B90" s="117"/>
      <c r="C90" s="118"/>
      <c r="D90" s="118"/>
      <c r="E90" s="118"/>
      <c r="F90" s="118"/>
      <c r="G90" s="118"/>
      <c r="H90" s="118"/>
      <c r="I90" s="118"/>
      <c r="J90" s="118"/>
      <c r="K90" s="118"/>
      <c r="L90" s="118"/>
      <c r="M90" s="118"/>
      <c r="N90" s="118"/>
      <c r="O90" s="118"/>
      <c r="P90" s="119"/>
    </row>
    <row r="91" spans="2:16" ht="15" customHeight="1" x14ac:dyDescent="0.45">
      <c r="B91" s="117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8"/>
      <c r="O91" s="118"/>
      <c r="P91" s="119"/>
    </row>
    <row r="92" spans="2:16" ht="15" customHeight="1" x14ac:dyDescent="0.45">
      <c r="B92" s="117"/>
      <c r="C92" s="118"/>
      <c r="D92" s="118"/>
      <c r="E92" s="118"/>
      <c r="F92" s="118"/>
      <c r="G92" s="118"/>
      <c r="H92" s="118"/>
      <c r="I92" s="118"/>
      <c r="J92" s="118"/>
      <c r="K92" s="118"/>
      <c r="L92" s="118"/>
      <c r="M92" s="118"/>
      <c r="N92" s="118"/>
      <c r="O92" s="118"/>
      <c r="P92" s="119"/>
    </row>
    <row r="93" spans="2:16" ht="15" customHeight="1" x14ac:dyDescent="0.45">
      <c r="B93" s="117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8"/>
      <c r="O93" s="118"/>
      <c r="P93" s="119"/>
    </row>
    <row r="94" spans="2:16" ht="15" customHeight="1" x14ac:dyDescent="0.45">
      <c r="B94" s="117"/>
      <c r="C94" s="118"/>
      <c r="D94" s="118"/>
      <c r="E94" s="118"/>
      <c r="F94" s="118"/>
      <c r="G94" s="118"/>
      <c r="H94" s="118"/>
      <c r="I94" s="118"/>
      <c r="J94" s="118"/>
      <c r="K94" s="118"/>
      <c r="L94" s="118"/>
      <c r="M94" s="118"/>
      <c r="N94" s="118"/>
      <c r="O94" s="118"/>
      <c r="P94" s="119"/>
    </row>
    <row r="95" spans="2:16" ht="15" customHeight="1" x14ac:dyDescent="0.45">
      <c r="B95" s="117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9"/>
    </row>
    <row r="96" spans="2:16" ht="15" customHeight="1" x14ac:dyDescent="0.45">
      <c r="B96" s="117"/>
      <c r="C96" s="118"/>
      <c r="D96" s="118"/>
      <c r="E96" s="118"/>
      <c r="F96" s="118"/>
      <c r="G96" s="118"/>
      <c r="H96" s="118"/>
      <c r="I96" s="118"/>
      <c r="J96" s="118"/>
      <c r="K96" s="118"/>
      <c r="L96" s="118"/>
      <c r="M96" s="118"/>
      <c r="N96" s="118"/>
      <c r="O96" s="118"/>
      <c r="P96" s="119"/>
    </row>
    <row r="97" spans="2:16" ht="15" customHeight="1" x14ac:dyDescent="0.45">
      <c r="B97" s="117"/>
      <c r="C97" s="118"/>
      <c r="D97" s="118"/>
      <c r="E97" s="118"/>
      <c r="F97" s="118"/>
      <c r="G97" s="118"/>
      <c r="H97" s="118"/>
      <c r="I97" s="118"/>
      <c r="J97" s="118"/>
      <c r="K97" s="118"/>
      <c r="L97" s="118"/>
      <c r="M97" s="118"/>
      <c r="N97" s="118"/>
      <c r="O97" s="118"/>
      <c r="P97" s="119"/>
    </row>
    <row r="98" spans="2:16" ht="15" customHeight="1" x14ac:dyDescent="0.45">
      <c r="B98" s="117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9"/>
    </row>
    <row r="99" spans="2:16" ht="15" customHeight="1" x14ac:dyDescent="0.45">
      <c r="B99" s="120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2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2025-07-12T11:14:29Z</dcterms:modified>
</cp:coreProperties>
</file>