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BD0D5A6F-6A57-4764-A3BE-EA4414CF748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<sst xmlns="http://schemas.openxmlformats.org/spreadsheetml/2006/main" count="207" uniqueCount="188">
  <si>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</si>
  <si>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</si>
  <si>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</si>
  <si>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</si>
  <si>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</si>
  <si>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</si>
  <si>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</si>
  <si>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</si>
  <si>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</si>
  <si>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</si>
  <si>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</si>
  <si>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</si>
  <si>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</si>
  <si>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</si>
  <si>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</si>
  <si>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</si>
  <si>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</si>
  <si>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</si>
  <si>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</si>
  <si>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</si>
  <si>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</si>
  <si>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</si>
  <si>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</si>
  <si>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</si>
  <si>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</si>
  <si>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</si>
  <si>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</si>
  <si>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</si>
  <si>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</si>
  <si>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</si>
  <si>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</si>
  <si>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</si>
  <si>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</si>
  <si>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</si>
  <si>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</si>
  <si>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</si>
  <si>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</si>
  <si>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</si>
  <si>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</si>
  <si>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</si>
  <si>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</si>
  <si>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</si>
  <si>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</si>
  <si>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</si>
  <si>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</si>
  <si>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</si>
  <si>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</si>
  <si>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</si>
  <si>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</si>
  <si>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</si>
  <si>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</si>
  <si>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</si>
  <si>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</si>
  <si>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</si>
  <si>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</si>
  <si>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</si>
  <si>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</si>
  <si>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</si>
  <si>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</si>
  <si>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</si>
  <si>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</si>
  <si>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</si>
  <si>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</si>
  <si>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</si>
  <si>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</si>
  <si>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</si>
  <si>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</si>
  <si>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</si>
  <si>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</si>
  <si>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</si>
  <si>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</si>
  <si>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</si>
  <si>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</si>
  <si>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</si>
  <si>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</si>
  <si>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</si>
  <si>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</si>
  <si>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</si>
  <si>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</si>
  <si>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</si>
  <si>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</si>
  <si>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</si>
  <si>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</si>
  <si>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</si>
  <si>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</si>
  <si>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</si>
  <si>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</si>
  <si>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</si>
  <si>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</si>
  <si>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</si>
  <si>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</si>
  <si>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</si>
  <si>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</si>
  <si>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</si>
  <si>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</si>
  <si>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</si>
  <si>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</si>
  <si>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</si>
  <si>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</si>
  <si>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</si>
  <si>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</si>
  <si>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</si>
  <si>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</si>
  <si>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</si>
  <si>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</si>
  <si>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</si>
  <si>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</si>
  <si>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</si>
  <si>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</si>
  <si>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</si>
  <si>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</si>
  <si>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</si>
  <si>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</si>
  <si>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</si>
  <si>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</si>
  <si>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</si>
  <si>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</si>
  <si>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</si>
  <si>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</si>
  <si>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</si>
  <si>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</si>
  <si>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</si>
  <si>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</si>
  <si>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</si>
  <si>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</si>
  <si>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</si>
  <si>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</si>
  <si>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</si>
  <si>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</si>
  <si>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</si>
  <si>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</si>
  <si>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</si>
  <si>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</si>
  <si>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</si>
  <si>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</si>
  <si>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</si>
  <si>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</si>
  <si>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</si>
  <si>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</si>
  <si>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</si>
  <si>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</si>
  <si>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</si>
  <si>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</si>
  <si>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</si>
  <si>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</si>
  <si>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</si>
  <si>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</si>
  <si>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</si>
  <si>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</si>
  <si>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</si>
  <si>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</si>
  <si>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</si>
  <si>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</si>
  <si>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</si>
  <si>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</si>
  <si>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</si>
  <si>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</si>
  <si>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</si>
  <si>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</si>
  <si>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</si>
  <si>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</si>
  <si>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</si>
  <si>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</si>
  <si>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</si>
  <si>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</si>
  <si>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</si>
  <si>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</si>
  <si>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</si>
  <si>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</si>
  <si>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</si>
  <si>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</si>
  <si>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</si>
  <si>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</si>
  <si>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</si>
  <si>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</si>
  <si>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</si>
  <si>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</si>
  <si>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</si>
  <si>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</si>
  <si>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</si>
  <si>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</si>
  <si>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</si>
  <si>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</si>
  <si>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</si>
  <si>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N</t>
    <phoneticPr fontId="3" type="noConversion"/>
  </si>
  <si>
    <t>M_036915-036916</t>
    <phoneticPr fontId="3" type="noConversion"/>
  </si>
  <si>
    <t xml:space="preserve">20s/16k 30s/16k 40s/14k </t>
    <phoneticPr fontId="3" type="noConversion"/>
  </si>
  <si>
    <t>30s/37k 40s/36k 50s/32k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</si>
</sst>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H71" sqref="H7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1.4</v>
      </c>
      <c r="E9" s="8">
        <v>11.8</v>
      </c>
      <c r="F9" s="8">
        <v>17</v>
      </c>
      <c r="G9" s="35" t="s">
        <v>184</v>
      </c>
      <c r="H9" s="8">
        <v>1.1000000000000001</v>
      </c>
      <c r="I9" s="35">
        <v>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0.8</v>
      </c>
      <c r="E10" s="8">
        <v>11.6</v>
      </c>
      <c r="F10" s="8">
        <v>16</v>
      </c>
      <c r="G10" s="115" t="s">
        <v>183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1.1000000000000001</v>
      </c>
      <c r="E11" s="14">
        <v>12</v>
      </c>
      <c r="F11" s="14">
        <v>10</v>
      </c>
      <c r="G11" s="115" t="s">
        <v>184</v>
      </c>
      <c r="H11" s="14">
        <v>4.5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23.05</v>
      </c>
      <c r="D12" s="18">
        <f>AVERAGE(D9:D11)</f>
        <v>1.1000000000000001</v>
      </c>
      <c r="E12" s="18">
        <f>AVERAGE(E9:E11)</f>
        <v>11.799999999999999</v>
      </c>
      <c r="F12" s="19">
        <f>AVERAGE(F9:F11)</f>
        <v>14.333333333333334</v>
      </c>
      <c r="G12" s="20"/>
      <c r="H12" s="21">
        <f>AVERAGE(H9:H11)</f>
        <v>2.4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0.9159722222222223</v>
      </c>
      <c r="D17" s="27">
        <v>0.91736111111111107</v>
      </c>
      <c r="E17" s="27">
        <v>0.95000000000000007</v>
      </c>
      <c r="F17" s="27">
        <v>0.96111111111111114</v>
      </c>
      <c r="G17" s="27">
        <v>0.98472222222222217</v>
      </c>
      <c r="H17" s="27">
        <v>0.36388888888888887</v>
      </c>
      <c r="I17" s="27">
        <v>0.42986111111111108</v>
      </c>
      <c r="J17" s="27">
        <v>0.44722222222222219</v>
      </c>
      <c r="K17" s="27"/>
      <c r="L17" s="27"/>
      <c r="M17" s="27"/>
      <c r="N17" s="27"/>
      <c r="O17" s="27"/>
      <c r="P17" s="27">
        <v>0.95138888888888884</v>
      </c>
    </row>
    <row r="18" spans="2:16" ht="14.15" customHeight="1" x14ac:dyDescent="0.45">
      <c r="B18" s="34" t="s">
        <v>43</v>
      </c>
      <c r="C18" s="26">
        <v>36639</v>
      </c>
      <c r="D18" s="26">
        <v>36640</v>
      </c>
      <c r="E18" s="26">
        <v>36651</v>
      </c>
      <c r="F18" s="26">
        <v>36663</v>
      </c>
      <c r="G18" s="26">
        <v>36679</v>
      </c>
      <c r="H18" s="26">
        <v>36938</v>
      </c>
      <c r="I18" s="26">
        <v>36981</v>
      </c>
      <c r="J18" s="26">
        <v>36993</v>
      </c>
      <c r="K18" s="26"/>
      <c r="L18" s="26"/>
      <c r="M18" s="26"/>
      <c r="N18" s="26"/>
      <c r="O18" s="26"/>
      <c r="P18" s="26">
        <v>36998</v>
      </c>
    </row>
    <row r="19" spans="2:16" ht="14.15" customHeight="1" thickBot="1" x14ac:dyDescent="0.5">
      <c r="B19" s="13" t="s">
        <v>44</v>
      </c>
      <c r="C19" s="28"/>
      <c r="D19" s="26">
        <v>36650</v>
      </c>
      <c r="E19" s="26">
        <v>36662</v>
      </c>
      <c r="F19" s="29">
        <v>36678</v>
      </c>
      <c r="G19" s="29">
        <v>36937</v>
      </c>
      <c r="H19" s="29">
        <v>36980</v>
      </c>
      <c r="I19" s="26">
        <v>36992</v>
      </c>
      <c r="J19" s="29">
        <v>36997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16</v>
      </c>
      <c r="G20" s="32">
        <f t="shared" si="0"/>
        <v>259</v>
      </c>
      <c r="H20" s="32">
        <f t="shared" si="0"/>
        <v>43</v>
      </c>
      <c r="I20" s="32">
        <f t="shared" si="0"/>
        <v>12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36645</v>
      </c>
      <c r="D24" s="35">
        <v>36647</v>
      </c>
      <c r="E24" s="113" t="s">
        <v>176</v>
      </c>
      <c r="F24" s="135" t="s">
        <v>186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36648</v>
      </c>
      <c r="D26" s="35">
        <v>36650</v>
      </c>
      <c r="E26" s="113" t="s">
        <v>175</v>
      </c>
      <c r="F26" s="132" t="s">
        <v>187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>
        <v>6.3888888888888884E-2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0.37916666666666665</v>
      </c>
      <c r="D31" s="7">
        <v>8.9583333333333334E-2</v>
      </c>
      <c r="E31" s="7"/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7"/>
      <c r="P31" s="45">
        <f>SUM(C31:N31)</f>
        <v>0.49722222222222223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0.37916666666666665</v>
      </c>
      <c r="D34" s="108">
        <f t="shared" ref="D34:N34" si="1">D31-D32-D33</f>
        <v>8.9583333333333334E-2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2.8472222222222222E-2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0.49722222222222223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185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1.49</v>
      </c>
      <c r="E53" s="111">
        <v>0.76</v>
      </c>
      <c r="F53" s="111">
        <v>1.55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558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-164.4</v>
      </c>
      <c r="D72" s="59">
        <v>-164.8</v>
      </c>
      <c r="E72" s="99" t="s">
        <v>117</v>
      </c>
      <c r="F72" s="59">
        <v>17.2</v>
      </c>
      <c r="G72" s="59">
        <v>17.600000000000001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-167.8</v>
      </c>
      <c r="E73" s="101" t="s">
        <v>121</v>
      </c>
      <c r="F73" s="60">
        <v>19.8</v>
      </c>
      <c r="G73" s="60">
        <v>13.2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-194.6</v>
      </c>
      <c r="D74" s="59">
        <v>-193.2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-113.4</v>
      </c>
      <c r="D75" s="59">
        <v>-114.3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-26.1</v>
      </c>
      <c r="D76" s="59">
        <v>25.8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22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18.7</v>
      </c>
      <c r="D79" s="59">
        <v>18.8</v>
      </c>
      <c r="E79" s="99" t="s">
        <v>151</v>
      </c>
      <c r="F79" s="59">
        <v>11.8</v>
      </c>
      <c r="G79" s="59">
        <v>11.6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8.8300000000000005E-5</v>
      </c>
      <c r="D80" s="63">
        <v>8.6299999999999997E-5</v>
      </c>
      <c r="E80" s="101" t="s">
        <v>156</v>
      </c>
      <c r="F80" s="60">
        <v>23.6</v>
      </c>
      <c r="G80" s="60">
        <v>12.8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2025-06-24T10:56:59Z</dcterms:modified>
</cp:coreProperties>
</file>