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6월\"/>
    </mc:Choice>
  </mc:AlternateContent>
  <xr:revisionPtr revIDLastSave="0" documentId="13_ncr:1_{F04CE4FC-9646-45E7-A970-D093AE8E4F4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<sst xmlns="http://schemas.openxmlformats.org/spreadsheetml/2006/main" count="209" uniqueCount="191">
  <si>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</si>
  <si>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</si>
  <si>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</si>
  <si>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</si>
  <si>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</si>
  <si>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</si>
  <si>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</si>
  <si>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</si>
  <si>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</si>
  <si>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</si>
  <si>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</si>
  <si>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</si>
  <si>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</si>
  <si>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</si>
  <si>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</si>
  <si>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</si>
  <si>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</si>
  <si>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</si>
  <si>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</si>
  <si>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</si>
  <si>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</si>
  <si>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</si>
  <si>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</si>
  <si>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</si>
  <si>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</si>
  <si>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</si>
  <si>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</si>
  <si>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</si>
  <si>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</si>
  <si>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</si>
  <si>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</si>
  <si>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</si>
  <si>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</si>
  <si>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</si>
  <si>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</si>
  <si>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</si>
  <si>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</si>
  <si>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</si>
  <si>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</si>
  <si>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</si>
  <si>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</si>
  <si>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</si>
  <si>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</si>
  <si>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</si>
  <si>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</si>
  <si>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</si>
  <si>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</si>
  <si>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</si>
  <si>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</si>
  <si>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</si>
  <si>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</si>
  <si>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</si>
  <si>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</si>
  <si>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</si>
  <si>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</si>
  <si>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</si>
  <si>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</si>
  <si>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</si>
  <si>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</si>
  <si>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</si>
  <si>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</si>
  <si>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</si>
  <si>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</si>
  <si>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</si>
  <si>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</si>
  <si>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</si>
  <si>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</si>
  <si>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</si>
  <si>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</si>
  <si>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</si>
  <si>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</si>
  <si>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</si>
  <si>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</si>
  <si>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</si>
  <si>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</si>
  <si>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</si>
  <si>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</si>
  <si>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</si>
  <si>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</si>
  <si>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</si>
  <si>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</si>
  <si>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</si>
  <si>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</si>
  <si>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</si>
  <si>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</si>
  <si>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</si>
  <si>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</si>
  <si>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</si>
  <si>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</si>
  <si>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</si>
  <si>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</si>
  <si>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</si>
  <si>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</si>
  <si>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</si>
  <si>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</si>
  <si>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</si>
  <si>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</si>
  <si>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</si>
  <si>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</si>
  <si>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</si>
  <si>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</si>
  <si>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</si>
  <si>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</si>
  <si>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</si>
  <si>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</si>
  <si>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</si>
  <si>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</si>
  <si>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</si>
  <si>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</si>
  <si>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</si>
  <si>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</si>
  <si>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</si>
  <si>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</si>
  <si>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</si>
  <si>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</si>
  <si>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</si>
  <si>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</si>
  <si>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</si>
  <si>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</si>
  <si>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</si>
  <si>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</si>
  <si>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</si>
  <si>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</si>
  <si>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</si>
  <si>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</si>
  <si>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</si>
  <si>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</si>
  <si>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</si>
  <si>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</si>
  <si>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</si>
  <si>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</si>
  <si>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</si>
  <si>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</si>
  <si>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</si>
  <si>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</si>
  <si>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</si>
  <si>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</si>
  <si>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</si>
  <si>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</si>
  <si>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</si>
  <si>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</si>
  <si>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</si>
  <si>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</si>
  <si>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</si>
  <si>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</si>
  <si>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</si>
  <si>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</si>
  <si>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</si>
  <si>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</si>
  <si>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</si>
  <si>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</si>
  <si>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</si>
  <si>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</si>
  <si>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</si>
  <si>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</si>
  <si>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</si>
  <si>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</si>
  <si>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</si>
  <si>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</si>
  <si>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</si>
  <si>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</si>
  <si>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</si>
  <si>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</si>
  <si>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</si>
  <si>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</si>
  <si>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</si>
  <si>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</si>
  <si>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</si>
  <si>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</si>
  <si>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</si>
  <si>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</si>
  <si>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</si>
  <si>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</si>
  <si>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</si>
  <si>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</si>
  <si>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</si>
  <si>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</si>
  <si>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</si>
  <si>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</si>
  <si>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</si>
  <si>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</si>
  <si>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박다운</t>
    <phoneticPr fontId="3" type="noConversion"/>
  </si>
  <si>
    <t>N</t>
    <phoneticPr fontId="3" type="noConversion"/>
  </si>
  <si>
    <t>S</t>
    <phoneticPr fontId="3" type="noConversion"/>
  </si>
  <si>
    <t>1. 월령 40% 이하로 방풍막 제거</t>
    <phoneticPr fontId="3" type="noConversion"/>
  </si>
  <si>
    <t>20s/20k 30s/19k 40s/16k</t>
    <phoneticPr fontId="3" type="noConversion"/>
  </si>
  <si>
    <t>20s/20k 30s/21k 40s/19k</t>
    <phoneticPr fontId="3" type="noConversion"/>
  </si>
  <si>
    <t>M_035847</t>
    <phoneticPr fontId="3" type="noConversion"/>
  </si>
  <si>
    <t xml:space="preserve">50s/21k 40s/23k 30s/25k </t>
    <phoneticPr fontId="3" type="noConversion"/>
  </si>
  <si>
    <t>50s/15k 40s/19k 30s/21k</t>
    <phoneticPr fontId="3" type="noConversion"/>
  </si>
  <si>
    <t>MMA-KS4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</si>
</sst>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" zoomScale="145" zoomScaleNormal="145" workbookViewId="0">
      <selection activeCell="G28" sqref="G28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45829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0.94305555555555554</v>
      </c>
      <c r="D9" s="8">
        <v>1.4</v>
      </c>
      <c r="E9" s="8">
        <v>11.6</v>
      </c>
      <c r="F9" s="8">
        <v>7</v>
      </c>
      <c r="G9" s="35" t="s">
        <v>182</v>
      </c>
      <c r="H9" s="8">
        <v>0.8</v>
      </c>
      <c r="I9" s="35">
        <v>23.6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0.16180555555555556</v>
      </c>
      <c r="D10" s="8">
        <v>1.2</v>
      </c>
      <c r="E10" s="8">
        <v>11.4</v>
      </c>
      <c r="F10" s="8">
        <v>6</v>
      </c>
      <c r="G10" s="115" t="s">
        <v>182</v>
      </c>
      <c r="H10" s="8">
        <v>0.6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0.45624999999999999</v>
      </c>
      <c r="D11" s="14">
        <v>1.4</v>
      </c>
      <c r="E11" s="14">
        <v>9.6999999999999993</v>
      </c>
      <c r="F11" s="14">
        <v>7</v>
      </c>
      <c r="G11" s="115" t="s">
        <v>183</v>
      </c>
      <c r="H11" s="14">
        <v>1.1000000000000001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23.513194444444444</v>
      </c>
      <c r="D12" s="18">
        <f>AVERAGE(D9:D11)</f>
        <v>1.3333333333333333</v>
      </c>
      <c r="E12" s="18">
        <f>AVERAGE(E9:E11)</f>
        <v>10.9</v>
      </c>
      <c r="F12" s="19">
        <f>AVERAGE(F9:F11)</f>
        <v>6.666666666666667</v>
      </c>
      <c r="G12" s="20"/>
      <c r="H12" s="21">
        <f>AVERAGE(H9:H11)</f>
        <v>0.83333333333333337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180</v>
      </c>
      <c r="G16" s="26" t="s">
        <v>179</v>
      </c>
      <c r="H16" s="26" t="s">
        <v>190</v>
      </c>
      <c r="I16" s="26" t="s">
        <v>173</v>
      </c>
      <c r="J16" s="26" t="s">
        <v>172</v>
      </c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0.89930555555555547</v>
      </c>
      <c r="D17" s="27">
        <v>0.90069444444444446</v>
      </c>
      <c r="E17" s="27">
        <v>0.94305555555555554</v>
      </c>
      <c r="F17" s="27">
        <v>0.96250000000000002</v>
      </c>
      <c r="G17" s="27">
        <v>0.99097222222222225</v>
      </c>
      <c r="H17" s="27">
        <v>0.3659722222222222</v>
      </c>
      <c r="I17" s="27">
        <v>0.43333333333333335</v>
      </c>
      <c r="J17" s="27">
        <v>0.45624999999999999</v>
      </c>
      <c r="K17" s="27"/>
      <c r="L17" s="27"/>
      <c r="M17" s="27"/>
      <c r="N17" s="27"/>
      <c r="O17" s="27"/>
      <c r="P17" s="27">
        <v>0.47013888888888888</v>
      </c>
    </row>
    <row r="18" spans="2:16" ht="14.15" customHeight="1" x14ac:dyDescent="0.45">
      <c r="B18" s="34" t="s">
        <v>43</v>
      </c>
      <c r="C18" s="26">
        <v>35560</v>
      </c>
      <c r="D18" s="26">
        <v>35561</v>
      </c>
      <c r="E18" s="26">
        <v>35572</v>
      </c>
      <c r="F18" s="26">
        <v>35584</v>
      </c>
      <c r="G18" s="26">
        <v>35604</v>
      </c>
      <c r="H18" s="26">
        <v>35860</v>
      </c>
      <c r="I18" s="26">
        <v>35891</v>
      </c>
      <c r="J18" s="26">
        <v>35903</v>
      </c>
      <c r="K18" s="26"/>
      <c r="L18" s="26"/>
      <c r="M18" s="26"/>
      <c r="N18" s="26"/>
      <c r="O18" s="26"/>
      <c r="P18" s="26">
        <v>35914</v>
      </c>
    </row>
    <row r="19" spans="2:16" ht="14.15" customHeight="1" thickBot="1" x14ac:dyDescent="0.5">
      <c r="B19" s="13" t="s">
        <v>44</v>
      </c>
      <c r="C19" s="28"/>
      <c r="D19" s="26">
        <v>35571</v>
      </c>
      <c r="E19" s="26">
        <v>35583</v>
      </c>
      <c r="F19" s="29">
        <v>35603</v>
      </c>
      <c r="G19" s="29">
        <v>35859</v>
      </c>
      <c r="H19" s="29">
        <v>35890</v>
      </c>
      <c r="I19" s="26">
        <v>35902</v>
      </c>
      <c r="J19" s="29">
        <v>35913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20</v>
      </c>
      <c r="G20" s="32">
        <f t="shared" si="0"/>
        <v>256</v>
      </c>
      <c r="H20" s="32">
        <f t="shared" si="0"/>
        <v>31</v>
      </c>
      <c r="I20" s="32">
        <f t="shared" si="0"/>
        <v>12</v>
      </c>
      <c r="J20" s="32">
        <f t="shared" si="0"/>
        <v>11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>
        <v>35566</v>
      </c>
      <c r="D23" s="114">
        <v>35568</v>
      </c>
      <c r="E23" s="113" t="s">
        <v>174</v>
      </c>
      <c r="F23" s="178" t="s">
        <v>185</v>
      </c>
      <c r="G23" s="179"/>
      <c r="H23" s="179"/>
      <c r="I23" s="180"/>
      <c r="J23" s="113">
        <v>35903</v>
      </c>
      <c r="K23" s="113">
        <v>35905</v>
      </c>
      <c r="L23" s="113" t="s">
        <v>175</v>
      </c>
      <c r="M23" s="162" t="s">
        <v>188</v>
      </c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78"/>
      <c r="G24" s="179"/>
      <c r="H24" s="179"/>
      <c r="I24" s="180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>
        <v>35569</v>
      </c>
      <c r="D25" s="114">
        <v>35571</v>
      </c>
      <c r="E25" s="113" t="s">
        <v>177</v>
      </c>
      <c r="F25" s="178" t="s">
        <v>186</v>
      </c>
      <c r="G25" s="179"/>
      <c r="H25" s="179"/>
      <c r="I25" s="180"/>
      <c r="J25" s="113">
        <v>35906</v>
      </c>
      <c r="K25" s="113">
        <v>35908</v>
      </c>
      <c r="L25" s="113" t="s">
        <v>176</v>
      </c>
      <c r="M25" s="162" t="s">
        <v>189</v>
      </c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0.39444444444444443</v>
      </c>
      <c r="D30" s="42"/>
      <c r="E30" s="42"/>
      <c r="F30" s="42">
        <v>6.3888888888888884E-2</v>
      </c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0.45833333333333331</v>
      </c>
    </row>
    <row r="31" spans="2:16" ht="14.15" customHeight="1" x14ac:dyDescent="0.45">
      <c r="B31" s="36" t="s">
        <v>164</v>
      </c>
      <c r="C31" s="46">
        <v>0.375</v>
      </c>
      <c r="D31" s="7">
        <v>2.8472222222222222E-2</v>
      </c>
      <c r="E31" s="7"/>
      <c r="F31" s="7">
        <v>6.7361111111111108E-2</v>
      </c>
      <c r="G31" s="7"/>
      <c r="H31" s="7"/>
      <c r="I31" s="7"/>
      <c r="J31" s="7"/>
      <c r="K31" s="7"/>
      <c r="L31" s="7"/>
      <c r="M31" s="7"/>
      <c r="N31" s="7"/>
      <c r="O31" s="47"/>
      <c r="P31" s="45">
        <f>SUM(C31:N31)</f>
        <v>0.47083333333333333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0.375</v>
      </c>
      <c r="D34" s="108">
        <f t="shared" ref="D34:N34" si="1">D31-D32-D33</f>
        <v>2.8472222222222222E-2</v>
      </c>
      <c r="E34" s="108">
        <f t="shared" si="1"/>
        <v>0</v>
      </c>
      <c r="F34" s="108">
        <f t="shared" si="1"/>
        <v>6.7361111111111108E-2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0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0.47083333333333333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187</v>
      </c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>
        <v>1.41</v>
      </c>
      <c r="E53" s="111">
        <v>1.69</v>
      </c>
      <c r="F53" s="111">
        <v>1.37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178</v>
      </c>
      <c r="C54" s="185"/>
      <c r="D54" s="185"/>
      <c r="E54" s="185"/>
      <c r="F54" s="111">
        <v>1230</v>
      </c>
      <c r="G54" s="186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-162.9</v>
      </c>
      <c r="D72" s="59">
        <v>-165.2</v>
      </c>
      <c r="E72" s="99" t="s">
        <v>117</v>
      </c>
      <c r="F72" s="59">
        <v>17.899999999999999</v>
      </c>
      <c r="G72" s="59">
        <v>17.5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-165.8</v>
      </c>
      <c r="D73" s="59">
        <v>-168.1</v>
      </c>
      <c r="E73" s="101" t="s">
        <v>121</v>
      </c>
      <c r="F73" s="60">
        <v>16.600000000000001</v>
      </c>
      <c r="G73" s="60">
        <v>15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-193.9</v>
      </c>
      <c r="D74" s="59">
        <v>-197.1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-108.9</v>
      </c>
      <c r="D75" s="59">
        <v>-115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27.4</v>
      </c>
      <c r="D76" s="59">
        <v>24.9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23.2</v>
      </c>
      <c r="D77" s="59">
        <v>21.2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21.2</v>
      </c>
      <c r="D78" s="59">
        <v>19.399999999999999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19.7</v>
      </c>
      <c r="D79" s="59">
        <v>18</v>
      </c>
      <c r="E79" s="99" t="s">
        <v>151</v>
      </c>
      <c r="F79" s="59">
        <v>16.600000000000001</v>
      </c>
      <c r="G79" s="59">
        <v>10.3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8.4400000000000005E-5</v>
      </c>
      <c r="D80" s="63">
        <v>9.5000000000000005E-5</v>
      </c>
      <c r="E80" s="101" t="s">
        <v>156</v>
      </c>
      <c r="F80" s="60">
        <v>10.1</v>
      </c>
      <c r="G80" s="60">
        <v>10.8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184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1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8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9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2025-06-21T11:28:25Z</dcterms:modified>
</cp:coreProperties>
</file>