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6월\"/>
    </mc:Choice>
  </mc:AlternateContent>
  <xr:revisionPtr revIDLastSave="0" documentId="13_ncr:1_{CED01C1C-DE3D-43D6-91A8-AADC986AC76D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<sst xmlns="http://schemas.openxmlformats.org/spreadsheetml/2006/main" count="206" uniqueCount="186">
  <si>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</si>
  <si>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</si>
  <si>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</si>
  <si>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</si>
  <si>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</si>
  <si>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</si>
  <si>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</si>
  <si>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</si>
  <si>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</si>
  <si>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</si>
  <si>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</si>
  <si>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</si>
  <si>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</si>
  <si>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</si>
  <si>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</si>
  <si>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</si>
  <si>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</si>
  <si>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</si>
  <si>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</si>
  <si>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</si>
  <si>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</si>
  <si>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</si>
  <si>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</si>
  <si>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</si>
  <si>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</si>
  <si>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</si>
  <si>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</si>
  <si>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</si>
  <si>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</si>
  <si>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</si>
  <si>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</si>
  <si>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</si>
  <si>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</si>
  <si>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</si>
  <si>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</si>
  <si>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</si>
  <si>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</si>
  <si>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</si>
  <si>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</si>
  <si>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</si>
  <si>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</si>
  <si>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</si>
  <si>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</si>
  <si>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</si>
  <si>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</si>
  <si>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</si>
  <si>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</si>
  <si>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</si>
  <si>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</si>
  <si>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</si>
  <si>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</si>
  <si>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</si>
  <si>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</si>
  <si>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</si>
  <si>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</si>
  <si>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</si>
  <si>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</si>
  <si>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</si>
  <si>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</si>
  <si>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</si>
  <si>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</si>
  <si>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</si>
  <si>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</si>
  <si>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</si>
  <si>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</si>
  <si>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</si>
  <si>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</si>
  <si>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</si>
  <si>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</si>
  <si>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</si>
  <si>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</si>
  <si>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</si>
  <si>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</si>
  <si>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</si>
  <si>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</si>
  <si>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</si>
  <si>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</si>
  <si>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</si>
  <si>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</si>
  <si>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</si>
  <si>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</si>
  <si>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</si>
  <si>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</si>
  <si>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</si>
  <si>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</si>
  <si>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</si>
  <si>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</si>
  <si>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</si>
  <si>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</si>
  <si>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</si>
  <si>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</si>
  <si>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</si>
  <si>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</si>
  <si>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</si>
  <si>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</si>
  <si>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</si>
  <si>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</si>
  <si>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</si>
  <si>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</si>
  <si>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</si>
  <si>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</si>
  <si>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</si>
  <si>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</si>
  <si>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</si>
  <si>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</si>
  <si>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</si>
  <si>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</si>
  <si>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</si>
  <si>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</si>
  <si>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</si>
  <si>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</si>
  <si>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</si>
  <si>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</si>
  <si>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</si>
  <si>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</si>
  <si>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</si>
  <si>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</si>
  <si>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</si>
  <si>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</si>
  <si>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</si>
  <si>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</si>
  <si>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</si>
  <si>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</si>
  <si>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</si>
  <si>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</si>
  <si>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</si>
  <si>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</si>
  <si>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</si>
  <si>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</si>
  <si>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</si>
  <si>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</si>
  <si>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</si>
  <si>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</si>
  <si>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</si>
  <si>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</si>
  <si>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</si>
  <si>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</si>
  <si>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</si>
  <si>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</si>
  <si>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</si>
  <si>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</si>
  <si>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</si>
  <si>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</si>
  <si>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</si>
  <si>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</si>
  <si>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</si>
  <si>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</si>
  <si>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</si>
  <si>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</si>
  <si>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</si>
  <si>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</si>
  <si>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</si>
  <si>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</si>
  <si>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</si>
  <si>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</si>
  <si>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</si>
  <si>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</si>
  <si>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</si>
  <si>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</si>
  <si>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</si>
  <si>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</si>
  <si>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</si>
  <si>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</si>
  <si>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</si>
  <si>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</si>
  <si>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</si>
  <si>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</si>
  <si>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</si>
  <si>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</si>
  <si>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</si>
  <si>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</si>
  <si>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</si>
  <si>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</si>
  <si>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</si>
  <si>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</si>
  <si>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</si>
  <si>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</si>
  <si>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</si>
  <si>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</si>
  <si>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</si>
  <si>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</si>
  <si>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1. 월령 40% 이상으로 방풍막 설치</t>
    <phoneticPr fontId="3" type="noConversion"/>
  </si>
  <si>
    <t>박다운</t>
    <phoneticPr fontId="3" type="noConversion"/>
  </si>
  <si>
    <t>S</t>
    <phoneticPr fontId="3" type="noConversion"/>
  </si>
  <si>
    <t xml:space="preserve">50s/20k 40s/21k 30s/22k </t>
    <phoneticPr fontId="3" type="noConversion"/>
  </si>
  <si>
    <t>50s/18k 40s/20k 30s/24k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</si>
</sst>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H21" sqref="H21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45827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0.96944444444444444</v>
      </c>
      <c r="D9" s="8">
        <v>1.8</v>
      </c>
      <c r="E9" s="8">
        <v>5.4</v>
      </c>
      <c r="F9" s="8">
        <v>30</v>
      </c>
      <c r="G9" s="35" t="s">
        <v>183</v>
      </c>
      <c r="H9" s="8">
        <v>0.7</v>
      </c>
      <c r="I9" s="35">
        <v>43.4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0.17569444444444446</v>
      </c>
      <c r="D10" s="8">
        <v>1.9</v>
      </c>
      <c r="E10" s="8">
        <v>5.5</v>
      </c>
      <c r="F10" s="8">
        <v>24</v>
      </c>
      <c r="G10" s="115" t="s">
        <v>183</v>
      </c>
      <c r="H10" s="8">
        <v>1.4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0.45555555555555555</v>
      </c>
      <c r="D11" s="14">
        <v>1.4</v>
      </c>
      <c r="E11" s="14">
        <v>7.8</v>
      </c>
      <c r="F11" s="14">
        <v>8</v>
      </c>
      <c r="G11" s="115" t="s">
        <v>183</v>
      </c>
      <c r="H11" s="14">
        <v>6.2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23.486111111111111</v>
      </c>
      <c r="D12" s="18">
        <f>AVERAGE(D9:D11)</f>
        <v>1.7</v>
      </c>
      <c r="E12" s="18">
        <f>AVERAGE(E9:E11)</f>
        <v>6.2333333333333334</v>
      </c>
      <c r="F12" s="19">
        <f>AVERAGE(F9:F11)</f>
        <v>20.666666666666668</v>
      </c>
      <c r="G12" s="20"/>
      <c r="H12" s="21">
        <f>AVERAGE(H9:H11)</f>
        <v>2.7666666666666671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180</v>
      </c>
      <c r="G16" s="26" t="s">
        <v>179</v>
      </c>
      <c r="H16" s="26" t="s">
        <v>180</v>
      </c>
      <c r="I16" s="26" t="s">
        <v>173</v>
      </c>
      <c r="J16" s="26" t="s">
        <v>172</v>
      </c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0.96388888888888891</v>
      </c>
      <c r="D17" s="27">
        <v>0.96527777777777779</v>
      </c>
      <c r="E17" s="27"/>
      <c r="F17" s="27">
        <v>0.96944444444444444</v>
      </c>
      <c r="G17" s="27">
        <v>6.9444444444444447E-4</v>
      </c>
      <c r="H17" s="27">
        <v>0.39861111111111108</v>
      </c>
      <c r="I17" s="27">
        <v>0.43194444444444446</v>
      </c>
      <c r="J17" s="27">
        <v>0.45555555555555555</v>
      </c>
      <c r="K17" s="27"/>
      <c r="L17" s="27"/>
      <c r="M17" s="27"/>
      <c r="N17" s="27"/>
      <c r="O17" s="27"/>
      <c r="P17" s="27">
        <v>0.4694444444444445</v>
      </c>
    </row>
    <row r="18" spans="2:16" ht="14.15" customHeight="1" x14ac:dyDescent="0.45">
      <c r="B18" s="34" t="s">
        <v>43</v>
      </c>
      <c r="C18" s="26">
        <v>34846</v>
      </c>
      <c r="D18" s="26">
        <v>34847</v>
      </c>
      <c r="E18" s="26"/>
      <c r="F18" s="26">
        <v>34852</v>
      </c>
      <c r="G18" s="26">
        <v>34873</v>
      </c>
      <c r="H18" s="26">
        <v>35147</v>
      </c>
      <c r="I18" s="26">
        <v>35168</v>
      </c>
      <c r="J18" s="26">
        <v>35180</v>
      </c>
      <c r="K18" s="26"/>
      <c r="L18" s="26"/>
      <c r="M18" s="26"/>
      <c r="N18" s="26"/>
      <c r="O18" s="26"/>
      <c r="P18" s="26">
        <v>35192</v>
      </c>
    </row>
    <row r="19" spans="2:16" ht="14.15" customHeight="1" thickBot="1" x14ac:dyDescent="0.5">
      <c r="B19" s="13" t="s">
        <v>44</v>
      </c>
      <c r="C19" s="28"/>
      <c r="D19" s="26">
        <v>34821</v>
      </c>
      <c r="E19" s="26"/>
      <c r="F19" s="29">
        <v>34872</v>
      </c>
      <c r="G19" s="29">
        <v>35146</v>
      </c>
      <c r="H19" s="29">
        <v>35169</v>
      </c>
      <c r="I19" s="26">
        <v>35179</v>
      </c>
      <c r="J19" s="29">
        <v>35191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-25</v>
      </c>
      <c r="E20" s="32" t="str">
        <f t="shared" ref="E20:O20" si="0">IF(ISNUMBER(E18),E19-E18+1,"")</f>
        <v/>
      </c>
      <c r="F20" s="32">
        <f t="shared" si="0"/>
        <v>21</v>
      </c>
      <c r="G20" s="32">
        <f t="shared" si="0"/>
        <v>274</v>
      </c>
      <c r="H20" s="32">
        <f t="shared" si="0"/>
        <v>23</v>
      </c>
      <c r="I20" s="32">
        <f t="shared" si="0"/>
        <v>12</v>
      </c>
      <c r="J20" s="32">
        <f t="shared" si="0"/>
        <v>12</v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78"/>
      <c r="G23" s="179"/>
      <c r="H23" s="179"/>
      <c r="I23" s="180"/>
      <c r="J23" s="113">
        <v>35180</v>
      </c>
      <c r="K23" s="113">
        <v>35182</v>
      </c>
      <c r="L23" s="113" t="s">
        <v>175</v>
      </c>
      <c r="M23" s="162" t="s">
        <v>184</v>
      </c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176</v>
      </c>
      <c r="F24" s="178"/>
      <c r="G24" s="179"/>
      <c r="H24" s="179"/>
      <c r="I24" s="180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78"/>
      <c r="G25" s="179"/>
      <c r="H25" s="179"/>
      <c r="I25" s="180"/>
      <c r="J25" s="113">
        <v>35183</v>
      </c>
      <c r="K25" s="113">
        <v>35185</v>
      </c>
      <c r="L25" s="113" t="s">
        <v>176</v>
      </c>
      <c r="M25" s="162" t="s">
        <v>185</v>
      </c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0.39374999999999999</v>
      </c>
      <c r="D30" s="42">
        <v>6.3888888888888884E-2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0.45763888888888887</v>
      </c>
    </row>
    <row r="31" spans="2:16" ht="14.15" customHeight="1" x14ac:dyDescent="0.45">
      <c r="B31" s="36" t="s">
        <v>164</v>
      </c>
      <c r="C31" s="46">
        <v>0.3979166666666667</v>
      </c>
      <c r="D31" s="7">
        <v>3.125E-2</v>
      </c>
      <c r="E31" s="7"/>
      <c r="F31" s="7"/>
      <c r="G31" s="7"/>
      <c r="H31" s="7"/>
      <c r="I31" s="7"/>
      <c r="J31" s="7"/>
      <c r="K31" s="7">
        <v>2.361111111111111E-2</v>
      </c>
      <c r="L31" s="7"/>
      <c r="M31" s="7"/>
      <c r="N31" s="7"/>
      <c r="O31" s="47"/>
      <c r="P31" s="45">
        <f>SUM(C31:N31)</f>
        <v>0.45277777777777783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0.3979166666666667</v>
      </c>
      <c r="D34" s="108">
        <f t="shared" ref="D34:N34" si="1">D31-D32-D33</f>
        <v>3.125E-2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2.361111111111111E-2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0.45277777777777783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>
        <v>1.73</v>
      </c>
      <c r="E53" s="111">
        <v>2.27</v>
      </c>
      <c r="F53" s="111">
        <v>1.44</v>
      </c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178</v>
      </c>
      <c r="C54" s="185"/>
      <c r="D54" s="185"/>
      <c r="E54" s="185"/>
      <c r="F54" s="111">
        <v>805</v>
      </c>
      <c r="G54" s="186"/>
      <c r="H54" s="186"/>
      <c r="I54" s="186"/>
      <c r="J54" s="186"/>
      <c r="K54" s="186"/>
      <c r="L54" s="186"/>
      <c r="M54" s="186"/>
      <c r="N54" s="186"/>
      <c r="O54" s="186"/>
      <c r="P54" s="187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-164.3</v>
      </c>
      <c r="D72" s="59">
        <v>-166</v>
      </c>
      <c r="E72" s="99" t="s">
        <v>117</v>
      </c>
      <c r="F72" s="59">
        <v>16.600000000000001</v>
      </c>
      <c r="G72" s="59">
        <v>17.2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-166.6</v>
      </c>
      <c r="D73" s="59">
        <v>-168.4</v>
      </c>
      <c r="E73" s="101" t="s">
        <v>121</v>
      </c>
      <c r="F73" s="60">
        <v>28.1</v>
      </c>
      <c r="G73" s="60">
        <v>18.8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-196.4</v>
      </c>
      <c r="D74" s="59">
        <v>-191.7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-111.8</v>
      </c>
      <c r="D75" s="59">
        <v>-117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25.6</v>
      </c>
      <c r="D76" s="59">
        <v>24.3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21.9</v>
      </c>
      <c r="D77" s="59">
        <v>20.399999999999999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20.100000000000001</v>
      </c>
      <c r="D78" s="59">
        <v>18.600000000000001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18.8</v>
      </c>
      <c r="D79" s="59">
        <v>17.2</v>
      </c>
      <c r="E79" s="99" t="s">
        <v>151</v>
      </c>
      <c r="F79" s="59">
        <v>11.4</v>
      </c>
      <c r="G79" s="59">
        <v>7.8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8.3300000000000005E-5</v>
      </c>
      <c r="D80" s="63">
        <v>8.2999999999999998E-5</v>
      </c>
      <c r="E80" s="101" t="s">
        <v>156</v>
      </c>
      <c r="F80" s="60">
        <v>28.9</v>
      </c>
      <c r="G80" s="60">
        <v>9.6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181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91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8"/>
      <c r="C99" s="189"/>
      <c r="D99" s="189"/>
      <c r="E99" s="189"/>
      <c r="F99" s="189"/>
      <c r="G99" s="189"/>
      <c r="H99" s="189"/>
      <c r="I99" s="189"/>
      <c r="J99" s="189"/>
      <c r="K99" s="189"/>
      <c r="L99" s="189"/>
      <c r="M99" s="189"/>
      <c r="N99" s="189"/>
      <c r="O99" s="189"/>
      <c r="P99" s="19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2025-06-19T11:20:59Z</dcterms:modified>
</cp:coreProperties>
</file>