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2025_CTIO_관측일지 수정\"/>
    </mc:Choice>
  </mc:AlternateContent>
  <xr:revisionPtr revIDLastSave="0" documentId="13_ncr:1_{79DBC1E6-012F-4003-AEE0-E3600804424A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<sst xmlns="http://schemas.openxmlformats.org/spreadsheetml/2006/main" count="210" uniqueCount="190">
  <si>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</si>
  <si>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</si>
  <si>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</si>
  <si>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</si>
  <si>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</si>
  <si>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</si>
  <si>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</si>
  <si>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</si>
  <si>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</si>
  <si>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</si>
  <si>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</si>
  <si>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</si>
  <si>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</si>
  <si>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</si>
  <si>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</si>
  <si>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</si>
  <si>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</si>
  <si>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</si>
  <si>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</si>
  <si>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</si>
  <si>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</si>
  <si>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</si>
  <si>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</si>
  <si>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</si>
  <si>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</si>
  <si>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</si>
  <si>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</si>
  <si>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</si>
  <si>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</si>
  <si>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</si>
  <si>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</si>
  <si>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</si>
  <si>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</si>
  <si>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</si>
  <si>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</si>
  <si>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</si>
  <si>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</si>
  <si>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</si>
  <si>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</si>
  <si>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</si>
  <si>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</si>
  <si>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</si>
  <si>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</si>
  <si>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</si>
  <si>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</si>
  <si>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</si>
  <si>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</si>
  <si>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</si>
  <si>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</si>
  <si>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</si>
  <si>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</si>
  <si>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</si>
  <si>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</si>
  <si>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</si>
  <si>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</si>
  <si>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</si>
  <si>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</si>
  <si>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</si>
  <si>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</si>
  <si>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</si>
  <si>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</si>
  <si>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</si>
  <si>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</si>
  <si>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</si>
  <si>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</si>
  <si>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</si>
  <si>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</si>
  <si>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</si>
  <si>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</si>
  <si>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</si>
  <si>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</si>
  <si>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</si>
  <si>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</si>
  <si>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</si>
  <si>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</si>
  <si>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</si>
  <si>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</si>
  <si>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</si>
  <si>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</si>
  <si>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</si>
  <si>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</si>
  <si>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</si>
  <si>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</si>
  <si>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</si>
  <si>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</si>
  <si>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</si>
  <si>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</si>
  <si>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</si>
  <si>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</si>
  <si>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</si>
  <si>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</si>
  <si>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</si>
  <si>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</si>
  <si>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</si>
  <si>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</si>
  <si>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</si>
  <si>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</si>
  <si>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</si>
  <si>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</si>
  <si>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</si>
  <si>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</si>
  <si>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</si>
  <si>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</si>
  <si>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</si>
  <si>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</si>
  <si>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</si>
  <si>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</si>
  <si>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</si>
  <si>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</si>
  <si>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</si>
  <si>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</si>
  <si>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</si>
  <si>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</si>
  <si>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</si>
  <si>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</si>
  <si>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</si>
  <si>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</si>
  <si>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</si>
  <si>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</si>
  <si>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</si>
  <si>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</si>
  <si>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</si>
  <si>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</si>
  <si>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</si>
  <si>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</si>
  <si>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</si>
  <si>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</si>
  <si>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</si>
  <si>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</si>
  <si>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</si>
  <si>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</si>
  <si>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</si>
  <si>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</si>
  <si>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</si>
  <si>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</si>
  <si>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</si>
  <si>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</si>
  <si>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</si>
  <si>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</si>
  <si>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</si>
  <si>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</si>
  <si>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</si>
  <si>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</si>
  <si>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</si>
  <si>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</si>
  <si>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</si>
  <si>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</si>
  <si>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</si>
  <si>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</si>
  <si>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</si>
  <si>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</si>
  <si>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</si>
  <si>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</si>
  <si>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</si>
  <si>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</si>
  <si>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</si>
  <si>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</si>
  <si>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</si>
  <si>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</si>
  <si>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</si>
  <si>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</si>
  <si>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</si>
  <si>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</si>
  <si>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</si>
  <si>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</si>
  <si>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</si>
  <si>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</si>
  <si>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</si>
  <si>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</si>
  <si>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</si>
  <si>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</si>
  <si>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</si>
  <si>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</si>
  <si>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</si>
  <si>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</si>
  <si>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</si>
  <si>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</si>
  <si>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</si>
  <si>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</si>
  <si>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</si>
  <si>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</si>
  <si>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</si>
  <si>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</si>
  <si>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N</t>
    <phoneticPr fontId="3" type="noConversion"/>
  </si>
  <si>
    <t xml:space="preserve">30s/25k 40s/22k 50s/17k </t>
    <phoneticPr fontId="3" type="noConversion"/>
  </si>
  <si>
    <t>30s/32k 40s/31k 50s/28k</t>
    <phoneticPr fontId="3" type="noConversion"/>
  </si>
  <si>
    <t>E_034480</t>
    <phoneticPr fontId="3" type="noConversion"/>
  </si>
  <si>
    <t>1. [E_034480] flat 촬영 시 projid, object 기입하지 않았음.</t>
    <phoneticPr fontId="3" type="noConversion"/>
  </si>
  <si>
    <t xml:space="preserve">50s/17k 30s/21k </t>
    <phoneticPr fontId="3" type="noConversion"/>
  </si>
  <si>
    <t>50s/24k 40s/30k 30s/42k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</si>
</sst>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L31" sqref="L31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25">
        <v>45825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2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f>E17</f>
        <v>0.94374999999999998</v>
      </c>
      <c r="D9" s="8">
        <v>1.4</v>
      </c>
      <c r="E9" s="8">
        <v>3</v>
      </c>
      <c r="F9" s="8">
        <v>49</v>
      </c>
      <c r="G9" s="35" t="s">
        <v>183</v>
      </c>
      <c r="H9" s="8">
        <v>5.9</v>
      </c>
      <c r="I9" s="35">
        <v>64.5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4" t="s">
        <v>23</v>
      </c>
      <c r="C10" s="27">
        <v>0.12638888888888888</v>
      </c>
      <c r="D10" s="8">
        <v>1.4</v>
      </c>
      <c r="E10" s="8">
        <v>2.9</v>
      </c>
      <c r="F10" s="8">
        <v>44</v>
      </c>
      <c r="G10" s="115" t="s">
        <v>183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27">
        <f>J17</f>
        <v>0.4513888888888889</v>
      </c>
      <c r="D11" s="14">
        <v>1.6</v>
      </c>
      <c r="E11" s="14">
        <v>1.2</v>
      </c>
      <c r="F11" s="14">
        <v>63</v>
      </c>
      <c r="G11" s="115" t="s">
        <v>183</v>
      </c>
      <c r="H11" s="14">
        <v>1.2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23.507638888888888</v>
      </c>
      <c r="D12" s="18">
        <f>AVERAGE(D9:D11)</f>
        <v>1.4666666666666668</v>
      </c>
      <c r="E12" s="18">
        <f>AVERAGE(E9:E11)</f>
        <v>2.3666666666666667</v>
      </c>
      <c r="F12" s="19">
        <f>AVERAGE(F9:F11)</f>
        <v>52</v>
      </c>
      <c r="G12" s="20"/>
      <c r="H12" s="21">
        <f>AVERAGE(H9:H11)</f>
        <v>3.7999999999999994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0.91736111111111107</v>
      </c>
      <c r="D17" s="27">
        <v>0.9194444444444444</v>
      </c>
      <c r="E17" s="27">
        <v>0.94374999999999998</v>
      </c>
      <c r="F17" s="27">
        <v>0.96944444444444444</v>
      </c>
      <c r="G17" s="27">
        <v>4.8611111111111112E-3</v>
      </c>
      <c r="H17" s="27">
        <v>0.41180555555555554</v>
      </c>
      <c r="I17" s="27">
        <v>0.43194444444444446</v>
      </c>
      <c r="J17" s="27">
        <v>0.4513888888888889</v>
      </c>
      <c r="K17" s="27"/>
      <c r="L17" s="27"/>
      <c r="M17" s="27"/>
      <c r="N17" s="27"/>
      <c r="O17" s="27"/>
      <c r="P17" s="27">
        <v>0.4680555555555555</v>
      </c>
    </row>
    <row r="18" spans="2:16" ht="14.1" customHeight="1" x14ac:dyDescent="0.25">
      <c r="B18" s="34" t="s">
        <v>43</v>
      </c>
      <c r="C18" s="26">
        <v>34124</v>
      </c>
      <c r="D18" s="26">
        <v>34125</v>
      </c>
      <c r="E18" s="26">
        <v>34136</v>
      </c>
      <c r="F18" s="26">
        <v>34150</v>
      </c>
      <c r="G18" s="26">
        <v>34175</v>
      </c>
      <c r="H18" s="26">
        <v>34456</v>
      </c>
      <c r="I18" s="26">
        <v>34470</v>
      </c>
      <c r="J18" s="26">
        <v>34480</v>
      </c>
      <c r="K18" s="26"/>
      <c r="L18" s="26"/>
      <c r="M18" s="26"/>
      <c r="N18" s="26"/>
      <c r="O18" s="26"/>
      <c r="P18" s="26">
        <v>34490</v>
      </c>
    </row>
    <row r="19" spans="2:16" ht="14.1" customHeight="1" thickBot="1" x14ac:dyDescent="0.3">
      <c r="B19" s="13" t="s">
        <v>44</v>
      </c>
      <c r="C19" s="28"/>
      <c r="D19" s="26">
        <v>34135</v>
      </c>
      <c r="E19" s="26">
        <v>34149</v>
      </c>
      <c r="F19" s="29">
        <v>34174</v>
      </c>
      <c r="G19" s="29">
        <v>34455</v>
      </c>
      <c r="H19" s="29">
        <v>34469</v>
      </c>
      <c r="I19" s="26">
        <v>34479</v>
      </c>
      <c r="J19" s="29">
        <v>34489</v>
      </c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25</v>
      </c>
      <c r="G20" s="32">
        <f t="shared" si="0"/>
        <v>281</v>
      </c>
      <c r="H20" s="32">
        <f t="shared" si="0"/>
        <v>14</v>
      </c>
      <c r="I20" s="32">
        <f t="shared" si="0"/>
        <v>10</v>
      </c>
      <c r="J20" s="32">
        <f t="shared" si="0"/>
        <v>10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25">
      <c r="B24" s="133"/>
      <c r="C24" s="35">
        <v>34130</v>
      </c>
      <c r="D24" s="35">
        <v>34132</v>
      </c>
      <c r="E24" s="113" t="s">
        <v>176</v>
      </c>
      <c r="F24" s="135" t="s">
        <v>184</v>
      </c>
      <c r="G24" s="136"/>
      <c r="H24" s="136"/>
      <c r="I24" s="137"/>
      <c r="J24" s="113">
        <v>34480</v>
      </c>
      <c r="K24" s="113">
        <v>34481</v>
      </c>
      <c r="L24" s="113" t="s">
        <v>177</v>
      </c>
      <c r="M24" s="132" t="s">
        <v>188</v>
      </c>
      <c r="N24" s="132"/>
      <c r="O24" s="132"/>
      <c r="P24" s="132"/>
    </row>
    <row r="25" spans="2:16" ht="13.5" customHeight="1" x14ac:dyDescent="0.2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25">
      <c r="B26" s="133"/>
      <c r="C26" s="35">
        <v>34133</v>
      </c>
      <c r="D26" s="35">
        <v>34135</v>
      </c>
      <c r="E26" s="113" t="s">
        <v>175</v>
      </c>
      <c r="F26" s="132" t="s">
        <v>185</v>
      </c>
      <c r="G26" s="132"/>
      <c r="H26" s="132"/>
      <c r="I26" s="132"/>
      <c r="J26" s="113">
        <v>34482</v>
      </c>
      <c r="K26" s="113">
        <v>34484</v>
      </c>
      <c r="L26" s="113" t="s">
        <v>174</v>
      </c>
      <c r="M26" s="132" t="s">
        <v>189</v>
      </c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0.39374999999999999</v>
      </c>
      <c r="D30" s="42">
        <v>6.458333333333334E-2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0.45833333333333331</v>
      </c>
    </row>
    <row r="31" spans="2:16" ht="14.1" customHeight="1" x14ac:dyDescent="0.25">
      <c r="B31" s="36" t="s">
        <v>164</v>
      </c>
      <c r="C31" s="46">
        <v>0.4069444444444445</v>
      </c>
      <c r="D31" s="7">
        <v>5.5555555555555552E-2</v>
      </c>
      <c r="E31" s="7"/>
      <c r="F31" s="7"/>
      <c r="G31" s="7"/>
      <c r="H31" s="7"/>
      <c r="I31" s="7"/>
      <c r="J31" s="7"/>
      <c r="K31" s="7">
        <v>4.5138888888888888E-2</v>
      </c>
      <c r="L31" s="7"/>
      <c r="M31" s="7"/>
      <c r="N31" s="7"/>
      <c r="O31" s="47"/>
      <c r="P31" s="45">
        <f>SUM(C31:N31)</f>
        <v>0.50763888888888886</v>
      </c>
    </row>
    <row r="32" spans="2:16" ht="14.1" customHeight="1" x14ac:dyDescent="0.2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0.4069444444444445</v>
      </c>
      <c r="D34" s="108">
        <f t="shared" ref="D34:N34" si="1">D31-D32-D33</f>
        <v>5.5555555555555552E-2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4.5138888888888888E-2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0.50763888888888886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61" t="s">
        <v>66</v>
      </c>
      <c r="C36" s="147" t="s">
        <v>186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2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38" t="s">
        <v>166</v>
      </c>
      <c r="C53" s="139"/>
      <c r="D53" s="111"/>
      <c r="E53" s="111">
        <v>1.03</v>
      </c>
      <c r="F53" s="111">
        <v>1.94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41" t="s">
        <v>178</v>
      </c>
      <c r="C54" s="142"/>
      <c r="D54" s="142"/>
      <c r="E54" s="142"/>
      <c r="F54" s="111">
        <v>343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25"/>
    <row r="56" spans="2:16" ht="17.25" customHeight="1" x14ac:dyDescent="0.2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00000000000001" customHeight="1" x14ac:dyDescent="0.2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00000000000001" customHeight="1" x14ac:dyDescent="0.2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00000000000001" customHeight="1" x14ac:dyDescent="0.2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00000000000001" customHeight="1" x14ac:dyDescent="0.2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00000000000001" customHeight="1" x14ac:dyDescent="0.2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00000000000001" customHeight="1" x14ac:dyDescent="0.2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00000000000001" customHeight="1" x14ac:dyDescent="0.25">
      <c r="B64" s="182" t="s">
        <v>96</v>
      </c>
      <c r="C64" s="181"/>
      <c r="D64" s="57" t="b">
        <v>1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-165.6</v>
      </c>
      <c r="D72" s="59">
        <v>-167.3</v>
      </c>
      <c r="E72" s="99" t="s">
        <v>117</v>
      </c>
      <c r="F72" s="59">
        <v>18.600000000000001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-167.9</v>
      </c>
      <c r="D73" s="59">
        <v>-171.3</v>
      </c>
      <c r="E73" s="101" t="s">
        <v>121</v>
      </c>
      <c r="F73" s="60">
        <v>25.1</v>
      </c>
      <c r="G73" s="60">
        <v>27.2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-196.1</v>
      </c>
      <c r="D74" s="59">
        <v>-197.3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-115.5</v>
      </c>
      <c r="D75" s="59">
        <v>-120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25.3</v>
      </c>
      <c r="D76" s="59">
        <v>24.1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21.9</v>
      </c>
      <c r="D77" s="59">
        <v>20.5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20.2</v>
      </c>
      <c r="D78" s="59">
        <v>18.7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19</v>
      </c>
      <c r="D79" s="59">
        <v>17.3</v>
      </c>
      <c r="E79" s="99" t="s">
        <v>151</v>
      </c>
      <c r="F79" s="59">
        <v>7.4</v>
      </c>
      <c r="G79" s="59">
        <v>3.6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8.1299999999999997E-5</v>
      </c>
      <c r="D80" s="63">
        <v>8.0199999999999998E-5</v>
      </c>
      <c r="E80" s="101" t="s">
        <v>156</v>
      </c>
      <c r="F80" s="60">
        <v>42</v>
      </c>
      <c r="G80" s="60">
        <v>65.8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8" t="s">
        <v>160</v>
      </c>
      <c r="C84" s="128"/>
    </row>
    <row r="85" spans="2:16" ht="15" customHeight="1" x14ac:dyDescent="0.2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2025-06-18T10:13:01Z</dcterms:modified>
</cp:coreProperties>
</file>