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1E4EB4A8-E806-4B87-9FC3-2288E944BC3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<sst xmlns="http://schemas.openxmlformats.org/spreadsheetml/2006/main" count="209" uniqueCount="192">
  <si>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</si>
  <si>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</si>
  <si>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</si>
  <si>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</si>
  <si>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</si>
  <si>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</si>
  <si>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</si>
  <si>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</si>
  <si>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</si>
  <si>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</si>
  <si>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</si>
  <si>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</si>
  <si>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</si>
  <si>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</si>
  <si>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</si>
  <si>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</si>
  <si>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</si>
  <si>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</si>
  <si>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</si>
  <si>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</si>
  <si>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</si>
  <si>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</si>
  <si>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</si>
  <si>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</si>
  <si>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</si>
  <si>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</si>
  <si>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</si>
  <si>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</si>
  <si>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</si>
  <si>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</si>
  <si>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</si>
  <si>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</si>
  <si>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</si>
  <si>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</si>
  <si>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</si>
  <si>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</si>
  <si>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</si>
  <si>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</si>
  <si>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</si>
  <si>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</si>
  <si>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</si>
  <si>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</si>
  <si>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</si>
  <si>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</si>
  <si>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</si>
  <si>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</si>
  <si>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</si>
  <si>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</si>
  <si>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</si>
  <si>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</si>
  <si>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</si>
  <si>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</si>
  <si>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</si>
  <si>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</si>
  <si>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</si>
  <si>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</si>
  <si>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</si>
  <si>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</si>
  <si>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</si>
  <si>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</si>
  <si>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</si>
  <si>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</si>
  <si>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</si>
  <si>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</si>
  <si>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</si>
  <si>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</si>
  <si>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</si>
  <si>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</si>
  <si>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</si>
  <si>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</si>
  <si>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</si>
  <si>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</si>
  <si>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</si>
  <si>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</si>
  <si>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</si>
  <si>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</si>
  <si>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</si>
  <si>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</si>
  <si>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</si>
  <si>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</si>
  <si>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</si>
  <si>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</si>
  <si>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</si>
  <si>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</si>
  <si>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</si>
  <si>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</si>
  <si>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</si>
  <si>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</si>
  <si>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</si>
  <si>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</si>
  <si>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</si>
  <si>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</si>
  <si>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</si>
  <si>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</si>
  <si>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</si>
  <si>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</si>
  <si>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</si>
  <si>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</si>
  <si>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</si>
  <si>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</si>
  <si>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</si>
  <si>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</si>
  <si>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</si>
  <si>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</si>
  <si>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</si>
  <si>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</si>
  <si>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</si>
  <si>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</si>
  <si>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</si>
  <si>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</si>
  <si>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</si>
  <si>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</si>
  <si>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</si>
  <si>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</si>
  <si>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</si>
  <si>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</si>
  <si>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</si>
  <si>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</si>
  <si>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</si>
  <si>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</si>
  <si>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</si>
  <si>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</si>
  <si>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</si>
  <si>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</si>
  <si>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</si>
  <si>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</si>
  <si>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</si>
  <si>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</si>
  <si>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</si>
  <si>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</si>
  <si>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</si>
  <si>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</si>
  <si>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</si>
  <si>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</si>
  <si>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</si>
  <si>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</si>
  <si>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</si>
  <si>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</si>
  <si>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</si>
  <si>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</si>
  <si>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</si>
  <si>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</si>
  <si>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</si>
  <si>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</si>
  <si>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</si>
  <si>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</si>
  <si>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</si>
  <si>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</si>
  <si>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</si>
  <si>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</si>
  <si>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</si>
  <si>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</si>
  <si>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</si>
  <si>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</si>
  <si>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</si>
  <si>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</si>
  <si>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</si>
  <si>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</si>
  <si>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</si>
  <si>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</si>
  <si>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</si>
  <si>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</si>
  <si>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</si>
  <si>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</si>
  <si>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</si>
  <si>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</si>
  <si>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</si>
  <si>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</si>
  <si>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</si>
  <si>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</si>
  <si>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</si>
  <si>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</si>
  <si>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</si>
  <si>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</si>
  <si>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</si>
  <si>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</si>
  <si>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</si>
  <si>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</si>
  <si>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</si>
  <si>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</si>
  <si>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</si>
  <si>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허정환</t>
    <phoneticPr fontId="3" type="noConversion"/>
  </si>
  <si>
    <t>KSP</t>
    <phoneticPr fontId="3" type="noConversion"/>
  </si>
  <si>
    <t>N</t>
    <phoneticPr fontId="3" type="noConversion"/>
  </si>
  <si>
    <t>1. 월령 40% 이상으로 방풍막 설치</t>
    <phoneticPr fontId="3" type="noConversion"/>
  </si>
  <si>
    <t>E_032329</t>
    <phoneticPr fontId="3" type="noConversion"/>
  </si>
  <si>
    <t>1. E_032329 dark begin 촬영간 'aux filter/shutter subsysgtem is not connected' 오류 발생하며 header값이 정상적으로 기록되지 않음. 재촬영 032330</t>
    <phoneticPr fontId="3" type="noConversion"/>
  </si>
  <si>
    <t>20s/22k 40s/25k 50s/21k</t>
    <phoneticPr fontId="3" type="noConversion"/>
  </si>
  <si>
    <t>30s/7k 50s/7k</t>
    <phoneticPr fontId="3" type="noConversion"/>
  </si>
  <si>
    <t>M_032501-032502:T</t>
    <phoneticPr fontId="3" type="noConversion"/>
  </si>
  <si>
    <t>M_032598-032599:T</t>
    <phoneticPr fontId="3" type="noConversion"/>
  </si>
  <si>
    <t>C_032620-032669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</si>
</sst>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I67" sqref="I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45817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0.94166666666666676</v>
      </c>
      <c r="D9" s="8">
        <v>1.3</v>
      </c>
      <c r="E9" s="8">
        <v>14.3</v>
      </c>
      <c r="F9" s="8">
        <v>9</v>
      </c>
      <c r="G9" s="35" t="s">
        <v>183</v>
      </c>
      <c r="H9" s="8">
        <v>2.2999999999999998</v>
      </c>
      <c r="I9" s="35">
        <v>95.5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0.20833333333333334</v>
      </c>
      <c r="D10" s="8">
        <v>0.8</v>
      </c>
      <c r="E10" s="8">
        <v>13.6</v>
      </c>
      <c r="F10" s="8">
        <v>10</v>
      </c>
      <c r="G10" s="115" t="s">
        <v>183</v>
      </c>
      <c r="H10" s="8">
        <v>5.4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0.42777777777777781</v>
      </c>
      <c r="D11" s="14">
        <v>1.3</v>
      </c>
      <c r="E11" s="14">
        <v>14</v>
      </c>
      <c r="F11" s="14">
        <v>11</v>
      </c>
      <c r="G11" s="115" t="s">
        <v>183</v>
      </c>
      <c r="H11" s="14">
        <v>4.4000000000000004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23.486111111111111</v>
      </c>
      <c r="D12" s="18">
        <f>AVERAGE(D9:D11)</f>
        <v>1.1333333333333335</v>
      </c>
      <c r="E12" s="18">
        <f>AVERAGE(E9:E11)</f>
        <v>13.966666666666667</v>
      </c>
      <c r="F12" s="19">
        <f>AVERAGE(F9:F11)</f>
        <v>10</v>
      </c>
      <c r="G12" s="20"/>
      <c r="H12" s="21">
        <f>AVERAGE(H9:H11)</f>
        <v>4.0333333333333341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0.90694444444444444</v>
      </c>
      <c r="D17" s="27">
        <v>0.91041666666666676</v>
      </c>
      <c r="E17" s="27">
        <v>0.94166666666666676</v>
      </c>
      <c r="F17" s="27">
        <v>0.96666666666666667</v>
      </c>
      <c r="G17" s="27">
        <v>3.2638888888888891E-2</v>
      </c>
      <c r="H17" s="27">
        <v>0.42777777777777781</v>
      </c>
      <c r="I17" s="27"/>
      <c r="J17" s="27"/>
      <c r="K17" s="27"/>
      <c r="L17" s="27"/>
      <c r="M17" s="27"/>
      <c r="N17" s="27"/>
      <c r="O17" s="27"/>
      <c r="P17" s="27">
        <v>0.43333333333333335</v>
      </c>
    </row>
    <row r="18" spans="2:16" ht="14.15" customHeight="1" x14ac:dyDescent="0.45">
      <c r="B18" s="34" t="s">
        <v>43</v>
      </c>
      <c r="C18" s="26">
        <v>32329</v>
      </c>
      <c r="D18" s="26">
        <v>32330</v>
      </c>
      <c r="E18" s="26">
        <v>32341</v>
      </c>
      <c r="F18" s="26">
        <v>32355</v>
      </c>
      <c r="G18" s="26">
        <v>32399</v>
      </c>
      <c r="H18" s="26">
        <v>32670</v>
      </c>
      <c r="I18" s="26"/>
      <c r="J18" s="26"/>
      <c r="K18" s="26"/>
      <c r="L18" s="26"/>
      <c r="M18" s="26"/>
      <c r="N18" s="26"/>
      <c r="O18" s="26"/>
      <c r="P18" s="26">
        <v>32676</v>
      </c>
    </row>
    <row r="19" spans="2:16" ht="14.15" customHeight="1" thickBot="1" x14ac:dyDescent="0.5">
      <c r="B19" s="13" t="s">
        <v>44</v>
      </c>
      <c r="C19" s="28"/>
      <c r="D19" s="26">
        <v>32340</v>
      </c>
      <c r="E19" s="26">
        <v>32354</v>
      </c>
      <c r="F19" s="29">
        <v>32398</v>
      </c>
      <c r="G19" s="29">
        <v>32669</v>
      </c>
      <c r="H19" s="29">
        <v>32675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14</v>
      </c>
      <c r="F20" s="32">
        <f t="shared" si="0"/>
        <v>44</v>
      </c>
      <c r="G20" s="32">
        <f t="shared" si="0"/>
        <v>271</v>
      </c>
      <c r="H20" s="32">
        <f t="shared" si="0"/>
        <v>6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>
        <v>32336</v>
      </c>
      <c r="D23" s="114">
        <v>32338</v>
      </c>
      <c r="E23" s="113" t="s">
        <v>174</v>
      </c>
      <c r="F23" s="135" t="s">
        <v>187</v>
      </c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>
        <v>32339</v>
      </c>
      <c r="D25" s="114">
        <v>32340</v>
      </c>
      <c r="E25" s="113" t="s">
        <v>177</v>
      </c>
      <c r="F25" s="135" t="s">
        <v>188</v>
      </c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0.38958333333333334</v>
      </c>
      <c r="D30" s="42">
        <v>6.6666666666666666E-2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0.45624999999999999</v>
      </c>
    </row>
    <row r="31" spans="2:16" ht="14.15" customHeight="1" x14ac:dyDescent="0.45">
      <c r="B31" s="36" t="s">
        <v>164</v>
      </c>
      <c r="C31" s="46">
        <v>0.39513888888888887</v>
      </c>
      <c r="D31" s="7">
        <v>6.5972222222222224E-2</v>
      </c>
      <c r="E31" s="7"/>
      <c r="F31" s="7"/>
      <c r="G31" s="7"/>
      <c r="H31" s="7"/>
      <c r="I31" s="7"/>
      <c r="J31" s="7"/>
      <c r="K31" s="7">
        <v>2.4999999999999998E-2</v>
      </c>
      <c r="L31" s="7"/>
      <c r="M31" s="7"/>
      <c r="N31" s="7"/>
      <c r="O31" s="47"/>
      <c r="P31" s="45">
        <f>SUM(C31:N31)</f>
        <v>0.4861111111111111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0.39513888888888887</v>
      </c>
      <c r="D34" s="108">
        <f t="shared" ref="D34:N34" si="1">D31-D32-D33</f>
        <v>6.5972222222222224E-2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2.4999999999999998E-2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0.4861111111111111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185</v>
      </c>
      <c r="D36" s="147"/>
      <c r="E36" s="147" t="s">
        <v>189</v>
      </c>
      <c r="F36" s="147"/>
      <c r="G36" s="147" t="s">
        <v>190</v>
      </c>
      <c r="H36" s="147"/>
      <c r="I36" s="147" t="s">
        <v>191</v>
      </c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 t="s">
        <v>186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/>
      <c r="E53" s="111"/>
      <c r="F53" s="111"/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42"/>
      <c r="F54" s="111">
        <v>456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-163.9</v>
      </c>
      <c r="D72" s="59">
        <v>-163.69999999999999</v>
      </c>
      <c r="E72" s="99" t="s">
        <v>117</v>
      </c>
      <c r="F72" s="59">
        <v>18</v>
      </c>
      <c r="G72" s="59">
        <v>18.100000000000001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-166.7</v>
      </c>
      <c r="D73" s="59">
        <v>-166.7</v>
      </c>
      <c r="E73" s="101" t="s">
        <v>121</v>
      </c>
      <c r="F73" s="60">
        <v>12.9</v>
      </c>
      <c r="G73" s="60">
        <v>13.6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-177</v>
      </c>
      <c r="D74" s="59">
        <v>-172.3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-112.7</v>
      </c>
      <c r="D75" s="59">
        <v>-111.6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</v>
      </c>
      <c r="D76" s="59">
        <v>26.5</v>
      </c>
      <c r="E76" s="101" t="s">
        <v>136</v>
      </c>
      <c r="F76" s="61">
        <v>20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22.3</v>
      </c>
      <c r="D77" s="59">
        <v>22.5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20.5</v>
      </c>
      <c r="D78" s="59">
        <v>20.6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19.3</v>
      </c>
      <c r="D79" s="59">
        <v>19.2</v>
      </c>
      <c r="E79" s="99" t="s">
        <v>151</v>
      </c>
      <c r="F79" s="59">
        <v>11.6</v>
      </c>
      <c r="G79" s="59">
        <v>13.3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1.6899999999999999E-4</v>
      </c>
      <c r="D80" s="63">
        <v>2.7099999999999997E-4</v>
      </c>
      <c r="E80" s="101" t="s">
        <v>156</v>
      </c>
      <c r="F80" s="60">
        <v>13.9</v>
      </c>
      <c r="G80" s="60">
        <v>15.4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184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2025-06-09T10:27:34Z</dcterms:modified>
</cp:coreProperties>
</file>