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E0D71CFF-0CCD-4D29-B1F3-B5781DE9F6D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<sst xmlns="http://schemas.openxmlformats.org/spreadsheetml/2006/main" count="204" uniqueCount="188">
  <si>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</si>
  <si>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</si>
  <si>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</si>
  <si>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</si>
  <si>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</si>
  <si>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</si>
  <si>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</si>
  <si>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</si>
  <si>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</si>
  <si>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</si>
  <si>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</si>
  <si>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</si>
  <si>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</si>
  <si>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</si>
  <si>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</si>
  <si>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</si>
  <si>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</si>
  <si>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</si>
  <si>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</si>
  <si>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</si>
  <si>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</si>
  <si>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</si>
  <si>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</si>
  <si>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</si>
  <si>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</si>
  <si>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</si>
  <si>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</si>
  <si>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</si>
  <si>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</si>
  <si>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</si>
  <si>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</si>
  <si>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</si>
  <si>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</si>
  <si>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</si>
  <si>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</si>
  <si>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</si>
  <si>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</si>
  <si>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</si>
  <si>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</si>
  <si>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</si>
  <si>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</si>
  <si>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</si>
  <si>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</si>
  <si>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</si>
  <si>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</si>
  <si>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</si>
  <si>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</si>
  <si>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</si>
  <si>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</si>
  <si>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</si>
  <si>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</si>
  <si>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</si>
  <si>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</si>
  <si>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</si>
  <si>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</si>
  <si>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</si>
  <si>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</si>
  <si>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</si>
  <si>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</si>
  <si>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</si>
  <si>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</si>
  <si>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</si>
  <si>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</si>
  <si>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</si>
  <si>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</si>
  <si>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</si>
  <si>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</si>
  <si>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</si>
  <si>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</si>
  <si>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</si>
  <si>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</si>
  <si>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</si>
  <si>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</si>
  <si>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</si>
  <si>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</si>
  <si>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</si>
  <si>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</si>
  <si>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</si>
  <si>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</si>
  <si>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</si>
  <si>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</si>
  <si>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</si>
  <si>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</si>
  <si>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</si>
  <si>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</si>
  <si>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</si>
  <si>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</si>
  <si>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</si>
  <si>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</si>
  <si>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</si>
  <si>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</si>
  <si>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</si>
  <si>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</si>
  <si>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</si>
  <si>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</si>
  <si>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</si>
  <si>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</si>
  <si>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</si>
  <si>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</si>
  <si>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</si>
  <si>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</si>
  <si>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</si>
  <si>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</si>
  <si>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</si>
  <si>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</si>
  <si>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</si>
  <si>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</si>
  <si>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</si>
  <si>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</si>
  <si>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</si>
  <si>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</si>
  <si>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</si>
  <si>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</si>
  <si>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</si>
  <si>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</si>
  <si>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</si>
  <si>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</si>
  <si>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</si>
  <si>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</si>
  <si>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</si>
  <si>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</si>
  <si>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</si>
  <si>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</si>
  <si>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</si>
  <si>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</si>
  <si>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</si>
  <si>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</si>
  <si>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</si>
  <si>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</si>
  <si>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</si>
  <si>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</si>
  <si>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</si>
  <si>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</si>
  <si>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</si>
  <si>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</si>
  <si>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</si>
  <si>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</si>
  <si>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</si>
  <si>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</si>
  <si>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</si>
  <si>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</si>
  <si>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</si>
  <si>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</si>
  <si>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</si>
  <si>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</si>
  <si>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</si>
  <si>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</si>
  <si>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</si>
  <si>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</si>
  <si>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</si>
  <si>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</si>
  <si>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</si>
  <si>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</si>
  <si>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</si>
  <si>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</si>
  <si>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</si>
  <si>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</si>
  <si>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</si>
  <si>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</si>
  <si>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</si>
  <si>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</si>
  <si>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</si>
  <si>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</si>
  <si>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</si>
  <si>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</si>
  <si>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</si>
  <si>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</si>
  <si>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</si>
  <si>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</si>
  <si>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</si>
  <si>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</si>
  <si>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</si>
  <si>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</si>
  <si>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</si>
  <si>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</si>
  <si>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</si>
  <si>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</si>
  <si>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</si>
  <si>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</si>
  <si>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</si>
  <si>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</si>
  <si>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</si>
  <si>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DIR-KSP</t>
    <phoneticPr fontId="3" type="noConversion"/>
  </si>
  <si>
    <t>N</t>
    <phoneticPr fontId="3" type="noConversion"/>
  </si>
  <si>
    <t>NW</t>
    <phoneticPr fontId="3" type="noConversion"/>
  </si>
  <si>
    <t>1. 월령 40% 이상으로 방풍막 설치</t>
    <phoneticPr fontId="3" type="noConversion"/>
  </si>
  <si>
    <t>M_031091-031092:N</t>
    <phoneticPr fontId="3" type="noConversion"/>
  </si>
  <si>
    <t>C_031086-031126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</si>
</sst>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F68" sqref="F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45812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0.94236111111111109</v>
      </c>
      <c r="D9" s="8">
        <v>0.9</v>
      </c>
      <c r="E9" s="8">
        <v>12.3</v>
      </c>
      <c r="F9" s="8">
        <v>13</v>
      </c>
      <c r="G9" s="35" t="s">
        <v>184</v>
      </c>
      <c r="H9" s="8">
        <v>2</v>
      </c>
      <c r="I9" s="35">
        <v>54.1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0.21319444444444444</v>
      </c>
      <c r="D10" s="8">
        <v>0.9</v>
      </c>
      <c r="E10" s="8">
        <v>10.199999999999999</v>
      </c>
      <c r="F10" s="8">
        <v>14</v>
      </c>
      <c r="G10" s="115" t="s">
        <v>183</v>
      </c>
      <c r="H10" s="8">
        <v>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0.44097222222222227</v>
      </c>
      <c r="D11" s="14">
        <v>1.4</v>
      </c>
      <c r="E11" s="14">
        <v>9.4</v>
      </c>
      <c r="F11" s="14">
        <v>14</v>
      </c>
      <c r="G11" s="115" t="s">
        <v>183</v>
      </c>
      <c r="H11" s="14">
        <v>4.2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</v>
      </c>
      <c r="D12" s="18">
        <f>AVERAGE(D9:D11)</f>
        <v>1.0666666666666667</v>
      </c>
      <c r="E12" s="18">
        <f>AVERAGE(E9:E11)</f>
        <v>10.633333333333333</v>
      </c>
      <c r="F12" s="19">
        <f>AVERAGE(F9:F11)</f>
        <v>13.666666666666666</v>
      </c>
      <c r="G12" s="20"/>
      <c r="H12" s="21">
        <f>AVERAGE(H9:H11)</f>
        <v>3.4</v>
      </c>
      <c r="I12" s="22"/>
      <c r="J12" s="23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0.90416666666666667</v>
      </c>
      <c r="D17" s="27">
        <v>0.90625</v>
      </c>
      <c r="E17" s="27">
        <v>0.94236111111111109</v>
      </c>
      <c r="F17" s="27">
        <v>0.96875</v>
      </c>
      <c r="G17" s="27">
        <v>4.4444444444444446E-2</v>
      </c>
      <c r="H17" s="27">
        <v>0.44097222222222227</v>
      </c>
      <c r="I17" s="27"/>
      <c r="J17" s="27"/>
      <c r="K17" s="27"/>
      <c r="L17" s="27"/>
      <c r="M17" s="27"/>
      <c r="N17" s="27"/>
      <c r="O17" s="27"/>
      <c r="P17" s="27">
        <v>0.4458333333333333</v>
      </c>
    </row>
    <row r="18" spans="2:16" ht="14.15" customHeight="1" x14ac:dyDescent="0.45">
      <c r="B18" s="34" t="s">
        <v>43</v>
      </c>
      <c r="C18" s="26">
        <v>30778</v>
      </c>
      <c r="D18" s="26">
        <v>30779</v>
      </c>
      <c r="E18" s="26">
        <v>30784</v>
      </c>
      <c r="F18" s="26">
        <v>30800</v>
      </c>
      <c r="G18" s="26">
        <v>30852</v>
      </c>
      <c r="H18" s="26">
        <v>31127</v>
      </c>
      <c r="I18" s="26"/>
      <c r="J18" s="26"/>
      <c r="K18" s="26"/>
      <c r="L18" s="26"/>
      <c r="M18" s="26"/>
      <c r="N18" s="26"/>
      <c r="O18" s="26"/>
      <c r="P18" s="26">
        <v>31132</v>
      </c>
    </row>
    <row r="19" spans="2:16" ht="14.15" customHeight="1" thickBot="1" x14ac:dyDescent="0.5">
      <c r="B19" s="13" t="s">
        <v>44</v>
      </c>
      <c r="C19" s="28"/>
      <c r="D19" s="26">
        <v>30783</v>
      </c>
      <c r="E19" s="26">
        <v>30799</v>
      </c>
      <c r="F19" s="29">
        <v>30851</v>
      </c>
      <c r="G19" s="29">
        <v>31126</v>
      </c>
      <c r="H19" s="29">
        <v>31131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16</v>
      </c>
      <c r="F20" s="32">
        <f t="shared" si="0"/>
        <v>52</v>
      </c>
      <c r="G20" s="32">
        <f t="shared" si="0"/>
        <v>275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0.37916666666666665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7.5694444444444439E-2</v>
      </c>
      <c r="O30" s="44"/>
      <c r="P30" s="45">
        <f>SUM(C30:J30,L30:N30)</f>
        <v>0.4548611111111111</v>
      </c>
    </row>
    <row r="31" spans="2:16" ht="14.15" customHeight="1" x14ac:dyDescent="0.45">
      <c r="B31" s="36" t="s">
        <v>164</v>
      </c>
      <c r="C31" s="46">
        <v>0.39652777777777781</v>
      </c>
      <c r="D31" s="7">
        <v>7.5694444444444439E-2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7"/>
      <c r="P31" s="45">
        <f>SUM(C31:N31)</f>
        <v>0.49861111111111117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0.39652777777777781</v>
      </c>
      <c r="D34" s="108">
        <f t="shared" ref="D34:N34" si="1">D31-D32-D33</f>
        <v>7.5694444444444439E-2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2.6388888888888889E-2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0.49861111111111117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7" t="s">
        <v>187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0.92</v>
      </c>
      <c r="E53" s="111">
        <v>0.65</v>
      </c>
      <c r="F53" s="111">
        <v>1.25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820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-127.3</v>
      </c>
      <c r="D72" s="59">
        <v>-164.4</v>
      </c>
      <c r="E72" s="99" t="s">
        <v>117</v>
      </c>
      <c r="F72" s="59">
        <v>17.5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-126</v>
      </c>
      <c r="D73" s="59">
        <v>-169.7</v>
      </c>
      <c r="E73" s="101" t="s">
        <v>121</v>
      </c>
      <c r="F73" s="60">
        <v>15.5</v>
      </c>
      <c r="G73" s="60">
        <v>13.3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-160</v>
      </c>
      <c r="D74" s="59">
        <v>-166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-73.099999999999994</v>
      </c>
      <c r="D75" s="59">
        <v>-113.5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</v>
      </c>
      <c r="D76" s="59">
        <v>26</v>
      </c>
      <c r="E76" s="101" t="s">
        <v>136</v>
      </c>
      <c r="F76" s="61">
        <v>25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21.5</v>
      </c>
      <c r="D77" s="59">
        <v>22.4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18.5</v>
      </c>
      <c r="D79" s="59">
        <v>19.399999999999999</v>
      </c>
      <c r="E79" s="99" t="s">
        <v>151</v>
      </c>
      <c r="F79" s="59">
        <v>13.1</v>
      </c>
      <c r="G79" s="59">
        <v>10.5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2.8600000000000001E-3</v>
      </c>
      <c r="D80" s="63">
        <v>8.0599999999999997E-4</v>
      </c>
      <c r="E80" s="101" t="s">
        <v>156</v>
      </c>
      <c r="F80" s="60">
        <v>17.5</v>
      </c>
      <c r="G80" s="60">
        <v>17.100000000000001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185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2025-06-04T10:47:17Z</dcterms:modified>
</cp:coreProperties>
</file>