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DFED1E06-C297-48F7-A55E-125B21254E5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/>
  <c r="D31" i="1"/>
  <c r="C31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<sst xmlns="http://schemas.openxmlformats.org/spreadsheetml/2006/main" count="207" uniqueCount="190">
  <si>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</si>
  <si>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</si>
  <si>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</si>
  <si>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</si>
  <si>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</si>
  <si>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</si>
  <si>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</si>
  <si>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</si>
  <si>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</si>
  <si>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</si>
  <si>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</si>
  <si>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</si>
  <si>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</si>
  <si>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</si>
  <si>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</si>
  <si>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</si>
  <si>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</si>
  <si>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</si>
  <si>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</si>
  <si>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</si>
  <si>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</si>
  <si>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</si>
  <si>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</si>
  <si>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</si>
  <si>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</si>
  <si>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</si>
  <si>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</si>
  <si>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</si>
  <si>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</si>
  <si>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</si>
  <si>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</si>
  <si>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</si>
  <si>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</si>
  <si>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</si>
  <si>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</si>
  <si>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</si>
  <si>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</si>
  <si>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</si>
  <si>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</si>
  <si>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</si>
  <si>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</si>
  <si>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</si>
  <si>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</si>
  <si>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</si>
  <si>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</si>
  <si>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</si>
  <si>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</si>
  <si>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</si>
  <si>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</si>
  <si>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</si>
  <si>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</si>
  <si>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</si>
  <si>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</si>
  <si>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</si>
  <si>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</si>
  <si>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</si>
  <si>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</si>
  <si>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</si>
  <si>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</si>
  <si>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</si>
  <si>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</si>
  <si>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</si>
  <si>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</si>
  <si>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</si>
  <si>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</si>
  <si>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</si>
  <si>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</si>
  <si>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</si>
  <si>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</si>
  <si>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</si>
  <si>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</si>
  <si>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</si>
  <si>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</si>
  <si>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</si>
  <si>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</si>
  <si>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</si>
  <si>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</si>
  <si>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</si>
  <si>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</si>
  <si>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</si>
  <si>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</si>
  <si>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</si>
  <si>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</si>
  <si>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</si>
  <si>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</si>
  <si>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</si>
  <si>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</si>
  <si>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</si>
  <si>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</si>
  <si>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</si>
  <si>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</si>
  <si>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</si>
  <si>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</si>
  <si>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</si>
  <si>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</si>
  <si>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</si>
  <si>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</si>
  <si>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</si>
  <si>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</si>
  <si>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</si>
  <si>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</si>
  <si>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</si>
  <si>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</si>
  <si>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</si>
  <si>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</si>
  <si>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</si>
  <si>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</si>
  <si>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</si>
  <si>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</si>
  <si>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</si>
  <si>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</si>
  <si>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</si>
  <si>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</si>
  <si>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</si>
  <si>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</si>
  <si>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</si>
  <si>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</si>
  <si>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</si>
  <si>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</si>
  <si>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</si>
  <si>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</si>
  <si>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</si>
  <si>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</si>
  <si>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</si>
  <si>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</si>
  <si>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</si>
  <si>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</si>
  <si>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</si>
  <si>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</si>
  <si>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</si>
  <si>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</si>
  <si>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</si>
  <si>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</si>
  <si>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</si>
  <si>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</si>
  <si>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</si>
  <si>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</si>
  <si>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</si>
  <si>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</si>
  <si>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</si>
  <si>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</si>
  <si>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</si>
  <si>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</si>
  <si>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</si>
  <si>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</si>
  <si>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</si>
  <si>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</si>
  <si>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</si>
  <si>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</si>
  <si>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</si>
  <si>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</si>
  <si>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</si>
  <si>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</si>
  <si>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</si>
  <si>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</si>
  <si>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</si>
  <si>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</si>
  <si>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</si>
  <si>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</si>
  <si>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</si>
  <si>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</si>
  <si>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</si>
  <si>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</si>
  <si>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</si>
  <si>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</si>
  <si>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</si>
  <si>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</si>
  <si>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</si>
  <si>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</si>
  <si>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</si>
  <si>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</si>
  <si>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</si>
  <si>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</si>
  <si>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</si>
  <si>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</si>
  <si>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</si>
  <si>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</si>
  <si>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</si>
  <si>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</si>
  <si>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</si>
  <si>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</si>
  <si>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</si>
  <si>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</si>
  <si>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</si>
  <si>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박다운</t>
    <phoneticPr fontId="3" type="noConversion"/>
  </si>
  <si>
    <t>R_024505</t>
    <phoneticPr fontId="3" type="noConversion"/>
  </si>
  <si>
    <t>1. [R_024505] 노출 중 TCS CRASH 로 인한 RA-Slip 발생 :  TCS, EIB, MOTOR 순으로 재시작 (에러코드 :  F1, F2, F5)</t>
    <phoneticPr fontId="3" type="noConversion"/>
  </si>
  <si>
    <t>60s/24k 40s/23k 30s/24k</t>
    <phoneticPr fontId="3" type="noConversion"/>
  </si>
  <si>
    <t>M_024776-024777:M</t>
    <phoneticPr fontId="3" type="noConversion"/>
  </si>
  <si>
    <t>50s/ 23k 30s/20k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</si>
</sst>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5" zoomScaleNormal="145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45794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0.94513888888888886</v>
      </c>
      <c r="D9" s="8">
        <v>1.2</v>
      </c>
      <c r="E9" s="8">
        <v>13.1</v>
      </c>
      <c r="F9" s="8">
        <v>19</v>
      </c>
      <c r="G9" s="35" t="s">
        <v>180</v>
      </c>
      <c r="H9" s="8">
        <v>3.6</v>
      </c>
      <c r="I9" s="35">
        <v>74.5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0.1451388888888889</v>
      </c>
      <c r="D10" s="8">
        <v>1.7</v>
      </c>
      <c r="E10" s="8">
        <v>9.3000000000000007</v>
      </c>
      <c r="F10" s="8">
        <v>26</v>
      </c>
      <c r="G10" s="115" t="s">
        <v>180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0.4458333333333333</v>
      </c>
      <c r="D11" s="14">
        <v>0.8</v>
      </c>
      <c r="E11" s="14">
        <v>11.1</v>
      </c>
      <c r="F11" s="14">
        <v>19</v>
      </c>
      <c r="G11" s="115" t="s">
        <v>180</v>
      </c>
      <c r="H11" s="14">
        <v>6.1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23.500694444444445</v>
      </c>
      <c r="D12" s="18">
        <f>AVERAGE(D9:D11)</f>
        <v>1.2333333333333334</v>
      </c>
      <c r="E12" s="18">
        <f>AVERAGE(E9:E11)</f>
        <v>11.166666666666666</v>
      </c>
      <c r="F12" s="19">
        <f>AVERAGE(F9:F11)</f>
        <v>21.333333333333332</v>
      </c>
      <c r="G12" s="20"/>
      <c r="H12" s="21">
        <f>AVERAGE(H9:H11)</f>
        <v>4.2333333333333334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181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0.9159722222222223</v>
      </c>
      <c r="D17" s="27">
        <v>0.91736111111111107</v>
      </c>
      <c r="E17" s="27">
        <v>0.94513888888888886</v>
      </c>
      <c r="F17" s="27">
        <v>0.97083333333333333</v>
      </c>
      <c r="G17" s="27">
        <v>8.7500000000000008E-2</v>
      </c>
      <c r="H17" s="27">
        <v>0.4458333333333333</v>
      </c>
      <c r="I17" s="27"/>
      <c r="J17" s="27"/>
      <c r="K17" s="27"/>
      <c r="L17" s="27"/>
      <c r="M17" s="27"/>
      <c r="N17" s="27"/>
      <c r="O17" s="27"/>
      <c r="P17" s="27">
        <v>0.46111111111111108</v>
      </c>
    </row>
    <row r="18" spans="2:16" ht="14.15" customHeight="1" x14ac:dyDescent="0.45">
      <c r="B18" s="34" t="s">
        <v>43</v>
      </c>
      <c r="C18" s="26">
        <v>24424</v>
      </c>
      <c r="D18" s="26">
        <v>24425</v>
      </c>
      <c r="E18" s="26">
        <v>24430</v>
      </c>
      <c r="F18" s="26">
        <v>24446</v>
      </c>
      <c r="G18" s="26">
        <v>24518</v>
      </c>
      <c r="H18" s="26">
        <v>24766</v>
      </c>
      <c r="I18" s="26"/>
      <c r="J18" s="26"/>
      <c r="K18" s="26"/>
      <c r="L18" s="26"/>
      <c r="M18" s="26"/>
      <c r="N18" s="26"/>
      <c r="O18" s="26"/>
      <c r="P18" s="26">
        <v>24781</v>
      </c>
    </row>
    <row r="19" spans="2:16" ht="14.15" customHeight="1" thickBot="1" x14ac:dyDescent="0.5">
      <c r="B19" s="13" t="s">
        <v>44</v>
      </c>
      <c r="C19" s="28"/>
      <c r="D19" s="26">
        <v>24429</v>
      </c>
      <c r="E19" s="26">
        <v>24445</v>
      </c>
      <c r="F19" s="29">
        <v>24517</v>
      </c>
      <c r="G19" s="29">
        <v>24765</v>
      </c>
      <c r="H19" s="29">
        <v>24780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16</v>
      </c>
      <c r="F20" s="32">
        <f t="shared" si="0"/>
        <v>72</v>
      </c>
      <c r="G20" s="32">
        <f t="shared" si="0"/>
        <v>248</v>
      </c>
      <c r="H20" s="32">
        <f t="shared" si="0"/>
        <v>15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>
        <v>24766</v>
      </c>
      <c r="K24" s="113">
        <v>24768</v>
      </c>
      <c r="L24" s="113" t="s">
        <v>177</v>
      </c>
      <c r="M24" s="131" t="s">
        <v>187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>
        <v>24769</v>
      </c>
      <c r="K26" s="113">
        <v>24771</v>
      </c>
      <c r="L26" s="113" t="s">
        <v>174</v>
      </c>
      <c r="M26" s="131" t="s">
        <v>189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0.34097222222222223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0.10555555555555556</v>
      </c>
      <c r="P30" s="45">
        <f>SUM(C30:J30,L30:N30)</f>
        <v>0.34097222222222223</v>
      </c>
    </row>
    <row r="31" spans="2:16" ht="14.15" customHeight="1" x14ac:dyDescent="0.45">
      <c r="B31" s="36" t="s">
        <v>164</v>
      </c>
      <c r="C31" s="46">
        <f>H17-G17</f>
        <v>0.35833333333333328</v>
      </c>
      <c r="D31" s="7">
        <f>G17+24-F17</f>
        <v>23.116666666666664</v>
      </c>
      <c r="E31" s="7"/>
      <c r="F31" s="7"/>
      <c r="G31" s="7"/>
      <c r="H31" s="7"/>
      <c r="I31" s="7"/>
      <c r="J31" s="7"/>
      <c r="K31" s="7">
        <f>F17-E17</f>
        <v>2.5694444444444464E-2</v>
      </c>
      <c r="L31" s="7"/>
      <c r="M31" s="7"/>
      <c r="N31" s="7"/>
      <c r="O31" s="47"/>
      <c r="P31" s="45">
        <f>SUM(C31:N31)</f>
        <v>23.500694444444441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0.35833333333333328</v>
      </c>
      <c r="D34" s="108">
        <f t="shared" ref="D34:N34" si="1">D31-D32-D33</f>
        <v>23.116666666666664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2.5694444444444464E-2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23.500694444444441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185</v>
      </c>
      <c r="D36" s="143"/>
      <c r="E36" s="143" t="s">
        <v>188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186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0.94</v>
      </c>
      <c r="E53" s="111">
        <v>2.5099999999999998</v>
      </c>
      <c r="F53" s="111">
        <v>0.94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1022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-162.19999999999999</v>
      </c>
      <c r="D72" s="59">
        <v>-164.5</v>
      </c>
      <c r="E72" s="99" t="s">
        <v>117</v>
      </c>
      <c r="F72" s="59">
        <v>18.7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-164.8</v>
      </c>
      <c r="D73" s="59">
        <v>-166.6</v>
      </c>
      <c r="E73" s="101" t="s">
        <v>121</v>
      </c>
      <c r="F73" s="60">
        <v>17.600000000000001</v>
      </c>
      <c r="G73" s="60">
        <v>18.7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</v>
      </c>
      <c r="D74" s="59">
        <v>-191.4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-107.2</v>
      </c>
      <c r="D75" s="59">
        <v>-114.1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25.5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21.9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18.899999999999999</v>
      </c>
      <c r="E79" s="99" t="s">
        <v>151</v>
      </c>
      <c r="F79" s="59">
        <v>18.100000000000001</v>
      </c>
      <c r="G79" s="59">
        <v>10.9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1.03E-4</v>
      </c>
      <c r="D80" s="63">
        <v>8.1000000000000004E-5</v>
      </c>
      <c r="E80" s="101" t="s">
        <v>156</v>
      </c>
      <c r="F80" s="60">
        <v>16</v>
      </c>
      <c r="G80" s="60">
        <v>25.2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182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2025-05-17T11:09:09Z</dcterms:modified>
</cp:coreProperties>
</file>