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679A8F85-8762-4B64-BCCF-B93F8FEA35A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<sst xmlns="http://schemas.openxmlformats.org/spreadsheetml/2006/main" count="203" uniqueCount="187">
  <si>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</si>
  <si>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</si>
  <si>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</si>
  <si>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</si>
  <si>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</si>
  <si>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</si>
  <si>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</si>
  <si>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</si>
  <si>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</si>
  <si>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</si>
  <si>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</si>
  <si>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</si>
  <si>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</si>
  <si>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</si>
  <si>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</si>
  <si>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</si>
  <si>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</si>
  <si>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</si>
  <si>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</si>
  <si>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</si>
  <si>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</si>
  <si>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</si>
  <si>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</si>
  <si>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</si>
  <si>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</si>
  <si>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</si>
  <si>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</si>
  <si>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</si>
  <si>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</si>
  <si>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</si>
  <si>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</si>
  <si>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</si>
  <si>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</si>
  <si>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</si>
  <si>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</si>
  <si>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</si>
  <si>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</si>
  <si>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</si>
  <si>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</si>
  <si>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</si>
  <si>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</si>
  <si>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</si>
  <si>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</si>
  <si>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</si>
  <si>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</si>
  <si>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</si>
  <si>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</si>
  <si>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</si>
  <si>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</si>
  <si>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</si>
  <si>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</si>
  <si>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</si>
  <si>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</si>
  <si>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</si>
  <si>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</si>
  <si>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</si>
  <si>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</si>
  <si>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</si>
  <si>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</si>
  <si>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</si>
  <si>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</si>
  <si>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</si>
  <si>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</si>
  <si>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</si>
  <si>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</si>
  <si>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</si>
  <si>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</si>
  <si>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</si>
  <si>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</si>
  <si>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</si>
  <si>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</si>
  <si>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</si>
  <si>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</si>
  <si>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</si>
  <si>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</si>
  <si>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</si>
  <si>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</si>
  <si>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</si>
  <si>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</si>
  <si>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</si>
  <si>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</si>
  <si>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</si>
  <si>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</si>
  <si>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</si>
  <si>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</si>
  <si>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</si>
  <si>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</si>
  <si>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</si>
  <si>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</si>
  <si>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</si>
  <si>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</si>
  <si>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</si>
  <si>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</si>
  <si>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</si>
  <si>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</si>
  <si>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</si>
  <si>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</si>
  <si>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</si>
  <si>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</si>
  <si>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</si>
  <si>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</si>
  <si>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</si>
  <si>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</si>
  <si>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</si>
  <si>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</si>
  <si>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</si>
  <si>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</si>
  <si>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</si>
  <si>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</si>
  <si>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</si>
  <si>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</si>
  <si>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</si>
  <si>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</si>
  <si>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</si>
  <si>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</si>
  <si>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</si>
  <si>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</si>
  <si>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</si>
  <si>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</si>
  <si>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</si>
  <si>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</si>
  <si>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</si>
  <si>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</si>
  <si>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</si>
  <si>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</si>
  <si>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</si>
  <si>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</si>
  <si>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</si>
  <si>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</si>
  <si>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</si>
  <si>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</si>
  <si>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</si>
  <si>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</si>
  <si>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</si>
  <si>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</si>
  <si>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</si>
  <si>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</si>
  <si>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</si>
  <si>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</si>
  <si>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</si>
  <si>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</si>
  <si>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</si>
  <si>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</si>
  <si>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</si>
  <si>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</si>
  <si>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</si>
  <si>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</si>
  <si>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</si>
  <si>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</si>
  <si>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</si>
  <si>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</si>
  <si>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</si>
  <si>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</si>
  <si>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</si>
  <si>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</si>
  <si>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</si>
  <si>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</si>
  <si>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</si>
  <si>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</si>
  <si>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</si>
  <si>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</si>
  <si>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</si>
  <si>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</si>
  <si>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</si>
  <si>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</si>
  <si>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</si>
  <si>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</si>
  <si>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</si>
  <si>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</si>
  <si>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</si>
  <si>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</si>
  <si>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</si>
  <si>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</si>
  <si>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</si>
  <si>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</si>
  <si>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</si>
  <si>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</si>
  <si>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</si>
  <si>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</si>
  <si>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</si>
  <si>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허정환</t>
    <phoneticPr fontId="3" type="noConversion"/>
  </si>
  <si>
    <t>N</t>
    <phoneticPr fontId="3" type="noConversion"/>
  </si>
  <si>
    <t>NE</t>
    <phoneticPr fontId="3" type="noConversion"/>
  </si>
  <si>
    <t>ALL</t>
    <phoneticPr fontId="3" type="noConversion"/>
  </si>
  <si>
    <t>1. 월령 40% 이상으로 방풍막 설치</t>
    <phoneticPr fontId="3" type="noConversion"/>
  </si>
  <si>
    <t>ENG-KSP</t>
    <phoneticPr fontId="3" type="noConversion"/>
  </si>
  <si>
    <t>M_022923-022924:N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</si>
</sst>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D77" sqref="D7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45789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0.94652777777777775</v>
      </c>
      <c r="D9" s="8">
        <v>1.3</v>
      </c>
      <c r="E9" s="8">
        <v>19.100000000000001</v>
      </c>
      <c r="F9" s="8">
        <v>6</v>
      </c>
      <c r="G9" s="35" t="s">
        <v>181</v>
      </c>
      <c r="H9" s="8">
        <v>2.2000000000000002</v>
      </c>
      <c r="I9" s="35">
        <v>99.8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0.18958333333333333</v>
      </c>
      <c r="D10" s="8">
        <v>1.6</v>
      </c>
      <c r="E10" s="8">
        <v>14.8</v>
      </c>
      <c r="F10" s="8">
        <v>11</v>
      </c>
      <c r="G10" s="115" t="s">
        <v>181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0.4458333333333333</v>
      </c>
      <c r="D11" s="14">
        <v>1.1000000000000001</v>
      </c>
      <c r="E11" s="14">
        <v>16.3</v>
      </c>
      <c r="F11" s="14">
        <v>6</v>
      </c>
      <c r="G11" s="115" t="s">
        <v>182</v>
      </c>
      <c r="H11" s="14">
        <v>2.9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23.499305555555555</v>
      </c>
      <c r="D12" s="18">
        <f>AVERAGE(D9:D11)</f>
        <v>1.3333333333333333</v>
      </c>
      <c r="E12" s="18">
        <f>AVERAGE(E9:E11)</f>
        <v>16.733333333333334</v>
      </c>
      <c r="F12" s="19">
        <f>AVERAGE(F9:F11)</f>
        <v>7.666666666666667</v>
      </c>
      <c r="G12" s="20"/>
      <c r="H12" s="21">
        <f>AVERAGE(H9:H11)</f>
        <v>2.1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185</v>
      </c>
      <c r="G16" s="26" t="s">
        <v>179</v>
      </c>
      <c r="H16" s="26" t="s">
        <v>183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0.91388888888888886</v>
      </c>
      <c r="D17" s="27">
        <v>0.91527777777777775</v>
      </c>
      <c r="E17" s="27">
        <v>0.94652777777777775</v>
      </c>
      <c r="F17" s="27">
        <v>0.97222222222222221</v>
      </c>
      <c r="G17" s="27">
        <v>9.7916666666666666E-2</v>
      </c>
      <c r="H17" s="27">
        <v>0.4458333333333333</v>
      </c>
      <c r="I17" s="27"/>
      <c r="J17" s="27"/>
      <c r="K17" s="27"/>
      <c r="L17" s="27"/>
      <c r="M17" s="27"/>
      <c r="N17" s="27"/>
      <c r="O17" s="27"/>
      <c r="P17" s="27">
        <v>0.44930555555555557</v>
      </c>
    </row>
    <row r="18" spans="2:16" ht="14.15" customHeight="1" x14ac:dyDescent="0.45">
      <c r="B18" s="34" t="s">
        <v>43</v>
      </c>
      <c r="C18" s="26">
        <v>22717</v>
      </c>
      <c r="D18" s="26">
        <v>22718</v>
      </c>
      <c r="E18" s="26">
        <v>22725</v>
      </c>
      <c r="F18" s="26">
        <v>22740</v>
      </c>
      <c r="G18" s="26">
        <v>22820</v>
      </c>
      <c r="H18" s="26">
        <v>23050</v>
      </c>
      <c r="I18" s="26"/>
      <c r="J18" s="26"/>
      <c r="K18" s="26"/>
      <c r="L18" s="26"/>
      <c r="M18" s="26"/>
      <c r="N18" s="26"/>
      <c r="O18" s="26"/>
      <c r="P18" s="26">
        <v>23055</v>
      </c>
    </row>
    <row r="19" spans="2:16" ht="14.15" customHeight="1" thickBot="1" x14ac:dyDescent="0.5">
      <c r="B19" s="13" t="s">
        <v>44</v>
      </c>
      <c r="C19" s="28"/>
      <c r="D19" s="26">
        <v>22724</v>
      </c>
      <c r="E19" s="26">
        <v>22739</v>
      </c>
      <c r="F19" s="29">
        <v>22819</v>
      </c>
      <c r="G19" s="29">
        <v>23049</v>
      </c>
      <c r="H19" s="29">
        <v>23054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7</v>
      </c>
      <c r="E20" s="32">
        <f t="shared" ref="E20:O20" si="0">IF(ISNUMBER(E18),E19-E18+1,"")</f>
        <v>15</v>
      </c>
      <c r="F20" s="32">
        <f t="shared" si="0"/>
        <v>80</v>
      </c>
      <c r="G20" s="32">
        <f t="shared" si="0"/>
        <v>230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88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0.32569444444444445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0.11666666666666665</v>
      </c>
      <c r="P30" s="45">
        <f>SUM(C30:J30,L30:N30)</f>
        <v>0.32569444444444445</v>
      </c>
    </row>
    <row r="31" spans="2:16" ht="14.15" customHeight="1" x14ac:dyDescent="0.45">
      <c r="B31" s="36" t="s">
        <v>164</v>
      </c>
      <c r="C31" s="46">
        <v>0.34791666666666665</v>
      </c>
      <c r="D31" s="7">
        <v>0.12569444444444444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7"/>
      <c r="P31" s="45">
        <f>SUM(C31:N31)</f>
        <v>0.49930555555555556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0.34791666666666665</v>
      </c>
      <c r="D34" s="108">
        <f t="shared" ref="D34:N34" si="1">D31-D32-D33</f>
        <v>0.12569444444444444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2.5694444444444447E-2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0.49930555555555556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186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0.61</v>
      </c>
      <c r="E53" s="111">
        <v>0.78</v>
      </c>
      <c r="F53" s="111">
        <v>1.01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1216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-161.9</v>
      </c>
      <c r="D72" s="59">
        <v>-162.69999999999999</v>
      </c>
      <c r="E72" s="99" t="s">
        <v>117</v>
      </c>
      <c r="F72" s="59">
        <v>20.3</v>
      </c>
      <c r="G72" s="59">
        <v>17.100000000000001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-164.1</v>
      </c>
      <c r="D73" s="59">
        <v>-164.4</v>
      </c>
      <c r="E73" s="101" t="s">
        <v>121</v>
      </c>
      <c r="F73" s="60">
        <v>18.399999999999999</v>
      </c>
      <c r="G73" s="60">
        <v>12.7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-170.7</v>
      </c>
      <c r="D74" s="59">
        <v>-168.8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-106.6</v>
      </c>
      <c r="D75" s="59">
        <v>-109.3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27.7</v>
      </c>
      <c r="D76" s="59">
        <v>26.9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23.7</v>
      </c>
      <c r="D77" s="59">
        <v>22.8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21.8</v>
      </c>
      <c r="D78" s="59">
        <v>20.9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20.5</v>
      </c>
      <c r="D79" s="59">
        <v>19.399999999999999</v>
      </c>
      <c r="E79" s="99" t="s">
        <v>151</v>
      </c>
      <c r="F79" s="59">
        <v>17.2</v>
      </c>
      <c r="G79" s="59">
        <v>15.9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4.55E-4</v>
      </c>
      <c r="D80" s="63">
        <v>5.0000000000000001E-4</v>
      </c>
      <c r="E80" s="101" t="s">
        <v>156</v>
      </c>
      <c r="F80" s="60">
        <v>14.1</v>
      </c>
      <c r="G80" s="60">
        <v>9.9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184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2025-05-12T10:51:59Z</dcterms:modified>
</cp:coreProperties>
</file>