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5C1DC875-8ECF-410A-AD91-E05C3A6BE58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<sst xmlns="http://schemas.openxmlformats.org/spreadsheetml/2006/main" count="209" uniqueCount="192">
  <si>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</si>
  <si>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</si>
  <si>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</si>
  <si>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</si>
  <si>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</si>
  <si>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</si>
  <si>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</si>
  <si>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</si>
  <si>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</si>
  <si>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</si>
  <si>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</si>
  <si>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</si>
  <si>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</si>
  <si>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</si>
  <si>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</si>
  <si>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</si>
  <si>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</si>
  <si>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</si>
  <si>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</si>
  <si>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</si>
  <si>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</si>
  <si>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</si>
  <si>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</si>
  <si>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</si>
  <si>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</si>
  <si>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</si>
  <si>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</si>
  <si>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</si>
  <si>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</si>
  <si>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</si>
  <si>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</si>
  <si>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</si>
  <si>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</si>
  <si>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</si>
  <si>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</si>
  <si>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</si>
  <si>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</si>
  <si>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</si>
  <si>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</si>
  <si>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</si>
  <si>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</si>
  <si>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</si>
  <si>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</si>
  <si>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</si>
  <si>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</si>
  <si>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</si>
  <si>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</si>
  <si>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</si>
  <si>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</si>
  <si>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</si>
  <si>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</si>
  <si>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</si>
  <si>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</si>
  <si>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</si>
  <si>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</si>
  <si>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</si>
  <si>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</si>
  <si>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</si>
  <si>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</si>
  <si>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</si>
  <si>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</si>
  <si>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</si>
  <si>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</si>
  <si>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</si>
  <si>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</si>
  <si>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</si>
  <si>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</si>
  <si>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</si>
  <si>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</si>
  <si>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</si>
  <si>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</si>
  <si>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</si>
  <si>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</si>
  <si>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</si>
  <si>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</si>
  <si>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</si>
  <si>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</si>
  <si>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</si>
  <si>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</si>
  <si>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</si>
  <si>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</si>
  <si>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</si>
  <si>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</si>
  <si>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</si>
  <si>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</si>
  <si>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</si>
  <si>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</si>
  <si>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</si>
  <si>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</si>
  <si>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</si>
  <si>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</si>
  <si>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</si>
  <si>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</si>
  <si>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</si>
  <si>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</si>
  <si>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</si>
  <si>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</si>
  <si>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</si>
  <si>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</si>
  <si>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</si>
  <si>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</si>
  <si>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</si>
  <si>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</si>
  <si>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</si>
  <si>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</si>
  <si>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</si>
  <si>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</si>
  <si>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</si>
  <si>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</si>
  <si>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</si>
  <si>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</si>
  <si>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</si>
  <si>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</si>
  <si>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</si>
  <si>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</si>
  <si>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</si>
  <si>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</si>
  <si>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</si>
  <si>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</si>
  <si>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</si>
  <si>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</si>
  <si>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</si>
  <si>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</si>
  <si>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</si>
  <si>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</si>
  <si>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</si>
  <si>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</si>
  <si>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</si>
  <si>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</si>
  <si>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</si>
  <si>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</si>
  <si>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</si>
  <si>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</si>
  <si>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</si>
  <si>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</si>
  <si>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</si>
  <si>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</si>
  <si>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</si>
  <si>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</si>
  <si>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</si>
  <si>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</si>
  <si>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</si>
  <si>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</si>
  <si>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</si>
  <si>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</si>
  <si>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</si>
  <si>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</si>
  <si>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</si>
  <si>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</si>
  <si>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</si>
  <si>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</si>
  <si>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</si>
  <si>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</si>
  <si>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</si>
  <si>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</si>
  <si>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</si>
  <si>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</si>
  <si>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</si>
  <si>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</si>
  <si>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</si>
  <si>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</si>
  <si>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</si>
  <si>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</si>
  <si>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</si>
  <si>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</si>
  <si>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</si>
  <si>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</si>
  <si>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</si>
  <si>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</si>
  <si>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</si>
  <si>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</si>
  <si>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</si>
  <si>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</si>
  <si>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</si>
  <si>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</si>
  <si>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</si>
  <si>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</si>
  <si>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</si>
  <si>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</si>
  <si>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</si>
  <si>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DEEPS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</si>
  <si>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</si>
  <si>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</si>
  <si>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20s/20k 40s/24k 50s/20k</t>
    <phoneticPr fontId="3" type="noConversion"/>
  </si>
  <si>
    <t>20s/25k 30s/28k 40s/27k</t>
    <phoneticPr fontId="3" type="noConversion"/>
  </si>
  <si>
    <t>I_017961</t>
    <phoneticPr fontId="3" type="noConversion"/>
  </si>
  <si>
    <t>1. I_017961 projid 오입력. projid all -&gt; tmt</t>
    <phoneticPr fontId="3" type="noConversion"/>
  </si>
  <si>
    <t>SE</t>
    <phoneticPr fontId="3" type="noConversion"/>
  </si>
  <si>
    <t>M_018054</t>
    <phoneticPr fontId="3" type="noConversion"/>
  </si>
  <si>
    <t>N</t>
    <phoneticPr fontId="3" type="noConversion"/>
  </si>
  <si>
    <t>60s/22k 40s/24k 30s/25k</t>
    <phoneticPr fontId="3" type="noConversion"/>
  </si>
  <si>
    <t>50s/29k 40s/34k 20s/27k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</si>
</sst>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K18" sqref="K18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45774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0.95416666666666661</v>
      </c>
      <c r="D9" s="8">
        <v>1.8</v>
      </c>
      <c r="E9" s="8">
        <v>11.2</v>
      </c>
      <c r="F9" s="8">
        <v>48</v>
      </c>
      <c r="G9" s="35" t="s">
        <v>187</v>
      </c>
      <c r="H9" s="8">
        <v>0.4</v>
      </c>
      <c r="I9" s="35">
        <v>0.5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0.1875</v>
      </c>
      <c r="D10" s="8">
        <v>1.2</v>
      </c>
      <c r="E10" s="8">
        <v>11.3</v>
      </c>
      <c r="F10" s="8">
        <v>42</v>
      </c>
      <c r="G10" s="115" t="s">
        <v>189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0.4381944444444445</v>
      </c>
      <c r="D11" s="14">
        <v>1</v>
      </c>
      <c r="E11" s="14">
        <v>12.4</v>
      </c>
      <c r="F11" s="14">
        <v>23</v>
      </c>
      <c r="G11" s="115" t="s">
        <v>189</v>
      </c>
      <c r="H11" s="14">
        <v>1.8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23.484027777777779</v>
      </c>
      <c r="D12" s="18">
        <f>AVERAGE(D9:D11)</f>
        <v>1.3333333333333333</v>
      </c>
      <c r="E12" s="18">
        <f>AVERAGE(E9:E11)</f>
        <v>11.633333333333333</v>
      </c>
      <c r="F12" s="19">
        <f>AVERAGE(F9:F11)</f>
        <v>37.666666666666664</v>
      </c>
      <c r="G12" s="20"/>
      <c r="H12" s="21">
        <f>AVERAGE(H9:H11)</f>
        <v>1.5999999999999999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0.93194444444444446</v>
      </c>
      <c r="D17" s="27">
        <v>0.93402777777777779</v>
      </c>
      <c r="E17" s="27">
        <v>0.95416666666666661</v>
      </c>
      <c r="F17" s="27">
        <v>0.97430555555555554</v>
      </c>
      <c r="G17" s="27">
        <v>0.13472222222222222</v>
      </c>
      <c r="H17" s="27">
        <v>0.4381944444444445</v>
      </c>
      <c r="I17" s="27"/>
      <c r="J17" s="27"/>
      <c r="K17" s="27"/>
      <c r="L17" s="27"/>
      <c r="M17" s="27"/>
      <c r="N17" s="27"/>
      <c r="O17" s="27"/>
      <c r="P17" s="27">
        <v>0.45069444444444445</v>
      </c>
    </row>
    <row r="18" spans="2:16" ht="14.15" customHeight="1" x14ac:dyDescent="0.45">
      <c r="B18" s="34" t="s">
        <v>43</v>
      </c>
      <c r="C18" s="26">
        <v>17948</v>
      </c>
      <c r="D18" s="26">
        <v>17949</v>
      </c>
      <c r="E18" s="26">
        <v>17961</v>
      </c>
      <c r="F18" s="26">
        <v>17974</v>
      </c>
      <c r="G18" s="26">
        <v>18020</v>
      </c>
      <c r="H18" s="26">
        <v>18227</v>
      </c>
      <c r="I18" s="26"/>
      <c r="J18" s="26"/>
      <c r="K18" s="26"/>
      <c r="L18" s="26"/>
      <c r="M18" s="26"/>
      <c r="N18" s="26"/>
      <c r="O18" s="26"/>
      <c r="P18" s="26">
        <v>18238</v>
      </c>
    </row>
    <row r="19" spans="2:16" ht="14.15" customHeight="1" thickBot="1" x14ac:dyDescent="0.5">
      <c r="B19" s="13" t="s">
        <v>44</v>
      </c>
      <c r="C19" s="28"/>
      <c r="D19" s="26">
        <v>17960</v>
      </c>
      <c r="E19" s="26">
        <v>17973</v>
      </c>
      <c r="F19" s="29">
        <v>18019</v>
      </c>
      <c r="G19" s="29">
        <v>18226</v>
      </c>
      <c r="H19" s="29">
        <v>18237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13</v>
      </c>
      <c r="F20" s="32">
        <f t="shared" si="0"/>
        <v>46</v>
      </c>
      <c r="G20" s="32">
        <f t="shared" si="0"/>
        <v>207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17955</v>
      </c>
      <c r="D24" s="35">
        <v>17957</v>
      </c>
      <c r="E24" s="113" t="s">
        <v>176</v>
      </c>
      <c r="F24" s="131" t="s">
        <v>183</v>
      </c>
      <c r="G24" s="131"/>
      <c r="H24" s="131"/>
      <c r="I24" s="131"/>
      <c r="J24" s="113">
        <v>18227</v>
      </c>
      <c r="K24" s="113">
        <v>18229</v>
      </c>
      <c r="L24" s="113" t="s">
        <v>177</v>
      </c>
      <c r="M24" s="131" t="s">
        <v>190</v>
      </c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17958</v>
      </c>
      <c r="D26" s="35">
        <v>17960</v>
      </c>
      <c r="E26" s="113" t="s">
        <v>175</v>
      </c>
      <c r="F26" s="131" t="s">
        <v>184</v>
      </c>
      <c r="G26" s="131"/>
      <c r="H26" s="131"/>
      <c r="I26" s="131"/>
      <c r="J26" s="113">
        <v>18230</v>
      </c>
      <c r="K26" s="113">
        <v>18232</v>
      </c>
      <c r="L26" s="113" t="s">
        <v>174</v>
      </c>
      <c r="M26" s="131" t="s">
        <v>191</v>
      </c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0.27986111111111112</v>
      </c>
      <c r="D30" s="42"/>
      <c r="E30" s="42"/>
      <c r="F30" s="42"/>
      <c r="G30" s="42">
        <v>0.15069444444444444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0.43055555555555558</v>
      </c>
    </row>
    <row r="31" spans="2:16" ht="14.15" customHeight="1" x14ac:dyDescent="0.45">
      <c r="B31" s="36" t="s">
        <v>164</v>
      </c>
      <c r="C31" s="46">
        <v>0.3034722222222222</v>
      </c>
      <c r="D31" s="7"/>
      <c r="E31" s="7"/>
      <c r="F31" s="7"/>
      <c r="G31" s="7">
        <v>0.16041666666666668</v>
      </c>
      <c r="H31" s="7"/>
      <c r="I31" s="7"/>
      <c r="J31" s="7"/>
      <c r="K31" s="7">
        <v>2.013888888888889E-2</v>
      </c>
      <c r="L31" s="7"/>
      <c r="M31" s="7"/>
      <c r="N31" s="7"/>
      <c r="O31" s="47"/>
      <c r="P31" s="45">
        <f>SUM(C31:N31)</f>
        <v>0.48402777777777778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0.3034722222222222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0.16041666666666668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2.013888888888889E-2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0.48402777777777778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185</v>
      </c>
      <c r="D36" s="143"/>
      <c r="E36" s="143" t="s">
        <v>188</v>
      </c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 t="s">
        <v>186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2.5299999999999998</v>
      </c>
      <c r="E53" s="111">
        <v>1.03</v>
      </c>
      <c r="F53" s="111">
        <v>0.65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1124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</v>
      </c>
      <c r="D72" s="59">
        <v>-164.8</v>
      </c>
      <c r="E72" s="99" t="s">
        <v>117</v>
      </c>
      <c r="F72" s="59">
        <v>19.3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-166.2</v>
      </c>
      <c r="D73" s="59">
        <v>-167.8</v>
      </c>
      <c r="E73" s="101" t="s">
        <v>121</v>
      </c>
      <c r="F73" s="60">
        <v>38.799999999999997</v>
      </c>
      <c r="G73" s="60">
        <v>24.2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-195.2</v>
      </c>
      <c r="D74" s="59">
        <v>-197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-109.4</v>
      </c>
      <c r="D75" s="59">
        <v>-114.3</v>
      </c>
      <c r="E75" s="101" t="s">
        <v>131</v>
      </c>
      <c r="F75" s="61">
        <v>25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27.3</v>
      </c>
      <c r="D76" s="59">
        <v>25.8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21.8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21.3</v>
      </c>
      <c r="D78" s="59">
        <v>19.899999999999999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</v>
      </c>
      <c r="D79" s="59">
        <v>18.5</v>
      </c>
      <c r="E79" s="99" t="s">
        <v>151</v>
      </c>
      <c r="F79" s="59">
        <v>16.5</v>
      </c>
      <c r="G79" s="59">
        <v>11.5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7.8499999999999997E-5</v>
      </c>
      <c r="D80" s="63">
        <v>7.9099999999999998E-5</v>
      </c>
      <c r="E80" s="101" t="s">
        <v>156</v>
      </c>
      <c r="F80" s="60">
        <v>47.3</v>
      </c>
      <c r="G80" s="60">
        <v>31.1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181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2025-04-27T10:56:09Z</dcterms:modified>
</cp:coreProperties>
</file>