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4월\"/>
    </mc:Choice>
  </mc:AlternateContent>
  <xr:revisionPtr revIDLastSave="0" documentId="13_ncr:1_{4599829F-0CE5-4622-B5F9-66883EA2AB8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K31" i="1"/>
  <c r="G31" i="1"/>
  <c r="C31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<sst xmlns="http://schemas.openxmlformats.org/spreadsheetml/2006/main" count="209" uniqueCount="192">
  <si>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</si>
  <si>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</si>
  <si>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</si>
  <si>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</si>
  <si>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</si>
  <si>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</si>
  <si>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</si>
  <si>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</si>
  <si>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</si>
  <si>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</si>
  <si>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</si>
  <si>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</si>
  <si>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</si>
  <si>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</si>
  <si>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</si>
  <si>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</si>
  <si>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</si>
  <si>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</si>
  <si>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</si>
  <si>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</si>
  <si>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</si>
  <si>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</si>
  <si>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</si>
  <si>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</si>
  <si>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</si>
  <si>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</si>
  <si>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</si>
  <si>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</si>
  <si>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</si>
  <si>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</si>
  <si>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</si>
  <si>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</si>
  <si>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</si>
  <si>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</si>
  <si>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</si>
  <si>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</si>
  <si>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</si>
  <si>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</si>
  <si>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</si>
  <si>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</si>
  <si>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</si>
  <si>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</si>
  <si>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</si>
  <si>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</si>
  <si>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</si>
  <si>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</si>
  <si>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</si>
  <si>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</si>
  <si>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</si>
  <si>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</si>
  <si>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</si>
  <si>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</si>
  <si>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</si>
  <si>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</si>
  <si>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</si>
  <si>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</si>
  <si>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</si>
  <si>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</si>
  <si>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</si>
  <si>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</si>
  <si>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</si>
  <si>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</si>
  <si>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</si>
  <si>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</si>
  <si>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</si>
  <si>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</si>
  <si>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</si>
  <si>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</si>
  <si>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</si>
  <si>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</si>
  <si>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</si>
  <si>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</si>
  <si>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</si>
  <si>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</si>
  <si>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</si>
  <si>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</si>
  <si>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</si>
  <si>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</si>
  <si>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</si>
  <si>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</si>
  <si>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</si>
  <si>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</si>
  <si>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</si>
  <si>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</si>
  <si>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</si>
  <si>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</si>
  <si>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</si>
  <si>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</si>
  <si>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</si>
  <si>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</si>
  <si>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</si>
  <si>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</si>
  <si>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</si>
  <si>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</si>
  <si>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</si>
  <si>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</si>
  <si>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</si>
  <si>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</si>
  <si>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</si>
  <si>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</si>
  <si>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</si>
  <si>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</si>
  <si>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</si>
  <si>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</si>
  <si>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</si>
  <si>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</si>
  <si>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</si>
  <si>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</si>
  <si>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</si>
  <si>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</si>
  <si>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</si>
  <si>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</si>
  <si>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</si>
  <si>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</si>
  <si>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</si>
  <si>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</si>
  <si>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</si>
  <si>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</si>
  <si>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</si>
  <si>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</si>
  <si>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</si>
  <si>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</si>
  <si>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</si>
  <si>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</si>
  <si>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</si>
  <si>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</si>
  <si>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</si>
  <si>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</si>
  <si>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</si>
  <si>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</si>
  <si>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</si>
  <si>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</si>
  <si>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</si>
  <si>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</si>
  <si>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</si>
  <si>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</si>
  <si>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</si>
  <si>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</si>
  <si>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</si>
  <si>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</si>
  <si>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</si>
  <si>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</si>
  <si>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</si>
  <si>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</si>
  <si>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</si>
  <si>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</si>
  <si>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</si>
  <si>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</si>
  <si>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</si>
  <si>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</si>
  <si>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</si>
  <si>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</si>
  <si>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</si>
  <si>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</si>
  <si>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</si>
  <si>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</si>
  <si>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</si>
  <si>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</si>
  <si>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</si>
  <si>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</si>
  <si>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</si>
  <si>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</si>
  <si>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</si>
  <si>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</si>
  <si>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</si>
  <si>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</si>
  <si>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</si>
  <si>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</si>
  <si>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</si>
  <si>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</si>
  <si>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</si>
  <si>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</si>
  <si>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</si>
  <si>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</si>
  <si>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</si>
  <si>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</si>
  <si>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</si>
  <si>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</si>
  <si>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</si>
  <si>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N</t>
    <phoneticPr fontId="3" type="noConversion"/>
  </si>
  <si>
    <t>ALL</t>
    <phoneticPr fontId="3" type="noConversion"/>
  </si>
  <si>
    <t>1. 월령 40% 이상으로 방풍막 설치</t>
    <phoneticPr fontId="3" type="noConversion"/>
  </si>
  <si>
    <t>BLG</t>
    <phoneticPr fontId="3" type="noConversion"/>
  </si>
  <si>
    <t>박다운</t>
    <phoneticPr fontId="3" type="noConversion"/>
  </si>
  <si>
    <t>DEEPS</t>
    <phoneticPr fontId="3" type="noConversion"/>
  </si>
  <si>
    <t>25s/18k 40s/18k 50s/14k</t>
    <phoneticPr fontId="3" type="noConversion"/>
  </si>
  <si>
    <t>30s/25k 40s/21k 50s/18k</t>
    <phoneticPr fontId="3" type="noConversion"/>
  </si>
  <si>
    <t>O_012948</t>
    <phoneticPr fontId="3" type="noConversion"/>
  </si>
  <si>
    <t xml:space="preserve">1. [O_012948] [UT 05:33-05:40] TCS CRASH 발생 EIB종료 후 망원경 수동 제어, MOTOR, EIB, TCS 순으로 재시작 </t>
    <phoneticPr fontId="3" type="noConversion"/>
  </si>
  <si>
    <t>2. [UT 06:10] gmon 관련 창 꺼짐 : 재접속하여 해결</t>
    <phoneticPr fontId="3" type="noConversion"/>
  </si>
  <si>
    <t>M_013004-013007:K</t>
    <phoneticPr fontId="3" type="noConversion"/>
  </si>
  <si>
    <t>3. [M_013004-0813007:M] [UT 07:35-07:55] IC.Spare (-&gt;IC.K) Crash 이후 해당 컴퓨터와의 상호작용 안됨으로 인한 강제 재부팅 시행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</si>
</sst>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45757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99.920108888625876</v>
      </c>
      <c r="M3" s="126"/>
      <c r="N3" s="65" t="s">
        <v>3</v>
      </c>
      <c r="O3" s="126">
        <f>(P31-P33)/P31*100</f>
        <v>99.920108888625876</v>
      </c>
      <c r="P3" s="126"/>
    </row>
    <row r="4" spans="2:16" ht="14.25" customHeight="1" x14ac:dyDescent="0.45">
      <c r="B4" s="3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0.96527777777777779</v>
      </c>
      <c r="D9" s="8">
        <v>1.4</v>
      </c>
      <c r="E9" s="8">
        <v>15.2</v>
      </c>
      <c r="F9" s="8">
        <v>25</v>
      </c>
      <c r="G9" s="35" t="s">
        <v>179</v>
      </c>
      <c r="H9" s="8">
        <v>4.2</v>
      </c>
      <c r="I9" s="35">
        <v>90.7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0.17222222222222225</v>
      </c>
      <c r="D10" s="8">
        <v>1.2</v>
      </c>
      <c r="E10" s="8">
        <v>13.6</v>
      </c>
      <c r="F10" s="8">
        <v>20</v>
      </c>
      <c r="G10" s="115" t="s">
        <v>179</v>
      </c>
      <c r="H10" s="8">
        <v>7.9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0.43472222222222223</v>
      </c>
      <c r="D11" s="14">
        <v>1.1000000000000001</v>
      </c>
      <c r="E11" s="14">
        <v>11.3</v>
      </c>
      <c r="F11" s="14">
        <v>15</v>
      </c>
      <c r="G11" s="115" t="s">
        <v>179</v>
      </c>
      <c r="H11" s="14">
        <v>2.6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23.469444444444445</v>
      </c>
      <c r="D12" s="18">
        <f>AVERAGE(D9:D11)</f>
        <v>1.2333333333333332</v>
      </c>
      <c r="E12" s="18">
        <f>AVERAGE(E9:E11)</f>
        <v>13.366666666666665</v>
      </c>
      <c r="F12" s="19">
        <f>AVERAGE(F9:F11)</f>
        <v>20</v>
      </c>
      <c r="G12" s="20"/>
      <c r="H12" s="21">
        <f>AVERAGE(H9:H11)</f>
        <v>4.9000000000000004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184</v>
      </c>
      <c r="G16" s="26" t="s">
        <v>182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0.93819444444444444</v>
      </c>
      <c r="D17" s="27">
        <v>0.94027777777777777</v>
      </c>
      <c r="E17" s="27">
        <v>0.96527777777777779</v>
      </c>
      <c r="F17" s="27">
        <v>0.9902777777777777</v>
      </c>
      <c r="G17" s="27">
        <v>0.18333333333333335</v>
      </c>
      <c r="H17" s="27">
        <v>0.43472222222222223</v>
      </c>
      <c r="I17" s="27"/>
      <c r="J17" s="27"/>
      <c r="K17" s="27"/>
      <c r="L17" s="27"/>
      <c r="M17" s="27"/>
      <c r="N17" s="27"/>
      <c r="O17" s="27"/>
      <c r="P17" s="27">
        <v>0.44027777777777777</v>
      </c>
    </row>
    <row r="18" spans="2:16" ht="14.15" customHeight="1" x14ac:dyDescent="0.45">
      <c r="B18" s="34" t="s">
        <v>43</v>
      </c>
      <c r="C18" s="26">
        <v>12810</v>
      </c>
      <c r="D18" s="26">
        <v>12811</v>
      </c>
      <c r="E18" s="26">
        <v>12822</v>
      </c>
      <c r="F18" s="26">
        <v>12836</v>
      </c>
      <c r="G18" s="26">
        <v>12918</v>
      </c>
      <c r="H18" s="26">
        <v>13078</v>
      </c>
      <c r="I18" s="26"/>
      <c r="J18" s="26"/>
      <c r="K18" s="26"/>
      <c r="L18" s="26"/>
      <c r="M18" s="26"/>
      <c r="N18" s="26"/>
      <c r="O18" s="26"/>
      <c r="P18" s="26">
        <v>13084</v>
      </c>
    </row>
    <row r="19" spans="2:16" ht="14.15" customHeight="1" thickBot="1" x14ac:dyDescent="0.5">
      <c r="B19" s="13" t="s">
        <v>44</v>
      </c>
      <c r="C19" s="28"/>
      <c r="D19" s="26">
        <v>12821</v>
      </c>
      <c r="E19" s="26">
        <v>12835</v>
      </c>
      <c r="F19" s="29">
        <v>12917</v>
      </c>
      <c r="G19" s="29">
        <v>13077</v>
      </c>
      <c r="H19" s="29">
        <v>13083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14</v>
      </c>
      <c r="F20" s="32">
        <f t="shared" si="0"/>
        <v>82</v>
      </c>
      <c r="G20" s="32">
        <f t="shared" si="0"/>
        <v>160</v>
      </c>
      <c r="H20" s="32">
        <f t="shared" si="0"/>
        <v>6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>
        <v>12816</v>
      </c>
      <c r="D24" s="35">
        <v>12818</v>
      </c>
      <c r="E24" s="113" t="s">
        <v>176</v>
      </c>
      <c r="F24" s="131" t="s">
        <v>185</v>
      </c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>
        <v>12819</v>
      </c>
      <c r="D26" s="35">
        <v>12821</v>
      </c>
      <c r="E26" s="113" t="s">
        <v>175</v>
      </c>
      <c r="F26" s="131" t="s">
        <v>186</v>
      </c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0.22638888888888889</v>
      </c>
      <c r="D30" s="42"/>
      <c r="E30" s="42"/>
      <c r="F30" s="42"/>
      <c r="G30" s="42">
        <v>0.18541666666666667</v>
      </c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0.41180555555555554</v>
      </c>
    </row>
    <row r="31" spans="2:16" ht="14.15" customHeight="1" x14ac:dyDescent="0.45">
      <c r="B31" s="36" t="s">
        <v>164</v>
      </c>
      <c r="C31" s="46">
        <f>H17-G17</f>
        <v>0.25138888888888888</v>
      </c>
      <c r="D31" s="7"/>
      <c r="E31" s="7"/>
      <c r="F31" s="7"/>
      <c r="G31" s="7">
        <f>24-F17+G17</f>
        <v>23.193055555555556</v>
      </c>
      <c r="H31" s="7"/>
      <c r="I31" s="7"/>
      <c r="J31" s="7"/>
      <c r="K31" s="7">
        <f>F17-E17</f>
        <v>2.4999999999999911E-2</v>
      </c>
      <c r="L31" s="7"/>
      <c r="M31" s="7"/>
      <c r="N31" s="7"/>
      <c r="O31" s="47"/>
      <c r="P31" s="45">
        <f>SUM(C31:N31)</f>
        <v>23.469444444444445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1.8749999999999999E-2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1.8749999999999999E-2</v>
      </c>
    </row>
    <row r="34" spans="2:16" ht="14.15" customHeight="1" x14ac:dyDescent="0.45">
      <c r="B34" s="106" t="s">
        <v>165</v>
      </c>
      <c r="C34" s="108">
        <f>C31-C32-C33</f>
        <v>0.2326388888888889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0</v>
      </c>
      <c r="G34" s="108">
        <f t="shared" si="1"/>
        <v>23.193055555555556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2.4999999999999911E-2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23.450694444444444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5" t="s">
        <v>66</v>
      </c>
      <c r="C36" s="143" t="s">
        <v>187</v>
      </c>
      <c r="D36" s="143"/>
      <c r="E36" s="143" t="s">
        <v>190</v>
      </c>
      <c r="F36" s="143"/>
      <c r="G36" s="143"/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6"/>
      <c r="C37" s="143"/>
      <c r="D37" s="143"/>
      <c r="E37" s="143"/>
      <c r="F37" s="143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6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6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6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7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188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 t="s">
        <v>189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5" customHeight="1" x14ac:dyDescent="0.45">
      <c r="B46" s="151" t="s">
        <v>191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3"/>
    </row>
    <row r="47" spans="2:16" ht="14.15" customHeight="1" x14ac:dyDescent="0.45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5" customHeight="1" x14ac:dyDescent="0.45">
      <c r="B48" s="154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3"/>
    </row>
    <row r="49" spans="2:16" ht="14.15" customHeight="1" x14ac:dyDescent="0.45"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2:16" ht="14.15" customHeight="1" x14ac:dyDescent="0.45">
      <c r="B50" s="151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3"/>
    </row>
    <row r="51" spans="2:16" ht="14.15" customHeight="1" x14ac:dyDescent="0.45"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3"/>
    </row>
    <row r="52" spans="2:16" ht="14.15" customHeight="1" thickBot="1" x14ac:dyDescent="0.5">
      <c r="B52" s="171"/>
      <c r="C52" s="172"/>
      <c r="D52" s="152"/>
      <c r="E52" s="152"/>
      <c r="F52" s="152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5" customHeight="1" thickTop="1" thickBot="1" x14ac:dyDescent="0.5">
      <c r="B53" s="134" t="s">
        <v>166</v>
      </c>
      <c r="C53" s="135"/>
      <c r="D53" s="111"/>
      <c r="E53" s="111">
        <v>0.84</v>
      </c>
      <c r="F53" s="111"/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897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8" t="s">
        <v>68</v>
      </c>
      <c r="C56" s="158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9" t="s">
        <v>69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70</v>
      </c>
      <c r="O57" s="160"/>
      <c r="P57" s="163"/>
    </row>
    <row r="58" spans="2:16" ht="17.149999999999999" customHeight="1" x14ac:dyDescent="0.45">
      <c r="B58" s="164" t="s">
        <v>71</v>
      </c>
      <c r="C58" s="165"/>
      <c r="D58" s="166"/>
      <c r="E58" s="164" t="s">
        <v>72</v>
      </c>
      <c r="F58" s="165"/>
      <c r="G58" s="166"/>
      <c r="H58" s="165" t="s">
        <v>73</v>
      </c>
      <c r="I58" s="165"/>
      <c r="J58" s="165"/>
      <c r="K58" s="167" t="s">
        <v>74</v>
      </c>
      <c r="L58" s="165"/>
      <c r="M58" s="168"/>
      <c r="N58" s="169"/>
      <c r="O58" s="165"/>
      <c r="P58" s="170"/>
    </row>
    <row r="59" spans="2:16" ht="20.149999999999999" customHeight="1" x14ac:dyDescent="0.45">
      <c r="B59" s="174" t="s">
        <v>75</v>
      </c>
      <c r="C59" s="175"/>
      <c r="D59" s="57" t="b">
        <v>1</v>
      </c>
      <c r="E59" s="174" t="s">
        <v>76</v>
      </c>
      <c r="F59" s="175"/>
      <c r="G59" s="57" t="b">
        <v>1</v>
      </c>
      <c r="H59" s="176" t="s">
        <v>77</v>
      </c>
      <c r="I59" s="175"/>
      <c r="J59" s="57" t="b">
        <v>1</v>
      </c>
      <c r="K59" s="176" t="s">
        <v>78</v>
      </c>
      <c r="L59" s="175"/>
      <c r="M59" s="57" t="b">
        <v>1</v>
      </c>
      <c r="N59" s="177" t="s">
        <v>79</v>
      </c>
      <c r="O59" s="175"/>
      <c r="P59" s="57" t="b">
        <v>1</v>
      </c>
    </row>
    <row r="60" spans="2:16" ht="20.149999999999999" customHeight="1" x14ac:dyDescent="0.45">
      <c r="B60" s="174" t="s">
        <v>80</v>
      </c>
      <c r="C60" s="175"/>
      <c r="D60" s="57" t="b">
        <v>1</v>
      </c>
      <c r="E60" s="174" t="s">
        <v>81</v>
      </c>
      <c r="F60" s="175"/>
      <c r="G60" s="57" t="b">
        <v>1</v>
      </c>
      <c r="H60" s="176" t="s">
        <v>82</v>
      </c>
      <c r="I60" s="175"/>
      <c r="J60" s="57" t="b">
        <v>1</v>
      </c>
      <c r="K60" s="176" t="s">
        <v>83</v>
      </c>
      <c r="L60" s="175"/>
      <c r="M60" s="57" t="b">
        <v>1</v>
      </c>
      <c r="N60" s="177" t="s">
        <v>84</v>
      </c>
      <c r="O60" s="175"/>
      <c r="P60" s="57" t="b">
        <v>1</v>
      </c>
    </row>
    <row r="61" spans="2:16" ht="20.149999999999999" customHeight="1" x14ac:dyDescent="0.45">
      <c r="B61" s="174" t="s">
        <v>85</v>
      </c>
      <c r="C61" s="175"/>
      <c r="D61" s="57" t="b">
        <v>1</v>
      </c>
      <c r="E61" s="174" t="s">
        <v>86</v>
      </c>
      <c r="F61" s="175"/>
      <c r="G61" s="57" t="b">
        <v>1</v>
      </c>
      <c r="H61" s="176" t="s">
        <v>87</v>
      </c>
      <c r="I61" s="175"/>
      <c r="J61" s="57" t="b">
        <v>1</v>
      </c>
      <c r="K61" s="176" t="s">
        <v>88</v>
      </c>
      <c r="L61" s="175"/>
      <c r="M61" s="57" t="b">
        <v>1</v>
      </c>
      <c r="N61" s="177" t="s">
        <v>89</v>
      </c>
      <c r="O61" s="175"/>
      <c r="P61" s="57" t="b">
        <v>1</v>
      </c>
    </row>
    <row r="62" spans="2:16" ht="20.149999999999999" customHeight="1" x14ac:dyDescent="0.45">
      <c r="B62" s="176" t="s">
        <v>87</v>
      </c>
      <c r="C62" s="175"/>
      <c r="D62" s="57" t="b">
        <v>1</v>
      </c>
      <c r="E62" s="174" t="s">
        <v>90</v>
      </c>
      <c r="F62" s="175"/>
      <c r="G62" s="57" t="b">
        <v>1</v>
      </c>
      <c r="H62" s="176" t="s">
        <v>91</v>
      </c>
      <c r="I62" s="175"/>
      <c r="J62" s="57" t="b">
        <v>0</v>
      </c>
      <c r="K62" s="176" t="s">
        <v>92</v>
      </c>
      <c r="L62" s="175"/>
      <c r="M62" s="57" t="b">
        <v>1</v>
      </c>
      <c r="N62" s="177" t="s">
        <v>82</v>
      </c>
      <c r="O62" s="175"/>
      <c r="P62" s="57" t="b">
        <v>1</v>
      </c>
    </row>
    <row r="63" spans="2:16" ht="20.149999999999999" customHeight="1" x14ac:dyDescent="0.45">
      <c r="B63" s="176" t="s">
        <v>93</v>
      </c>
      <c r="C63" s="175"/>
      <c r="D63" s="57" t="b">
        <v>1</v>
      </c>
      <c r="E63" s="174" t="s">
        <v>94</v>
      </c>
      <c r="F63" s="175"/>
      <c r="G63" s="57" t="b">
        <v>1</v>
      </c>
      <c r="H63" s="67"/>
      <c r="I63" s="68"/>
      <c r="J63" s="69"/>
      <c r="K63" s="176" t="s">
        <v>95</v>
      </c>
      <c r="L63" s="175"/>
      <c r="M63" s="57" t="b">
        <v>1</v>
      </c>
      <c r="N63" s="177" t="s">
        <v>162</v>
      </c>
      <c r="O63" s="175"/>
      <c r="P63" s="57" t="b">
        <v>1</v>
      </c>
    </row>
    <row r="64" spans="2:16" ht="20.149999999999999" customHeight="1" x14ac:dyDescent="0.45">
      <c r="B64" s="176" t="s">
        <v>96</v>
      </c>
      <c r="C64" s="175"/>
      <c r="D64" s="57" t="b">
        <v>0</v>
      </c>
      <c r="E64" s="174" t="s">
        <v>97</v>
      </c>
      <c r="F64" s="175"/>
      <c r="G64" s="57" t="b">
        <v>1</v>
      </c>
      <c r="H64" s="70"/>
      <c r="I64" s="71"/>
      <c r="J64" s="72"/>
      <c r="K64" s="184" t="s">
        <v>98</v>
      </c>
      <c r="L64" s="185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4" t="s">
        <v>161</v>
      </c>
      <c r="F65" s="175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8" t="s">
        <v>104</v>
      </c>
      <c r="C69" s="178"/>
      <c r="D69" s="80"/>
      <c r="E69" s="80"/>
      <c r="F69" s="180" t="s">
        <v>105</v>
      </c>
      <c r="G69" s="182" t="s">
        <v>106</v>
      </c>
      <c r="H69" s="80"/>
      <c r="I69" s="178" t="s">
        <v>107</v>
      </c>
      <c r="J69" s="178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9"/>
      <c r="C70" s="179"/>
      <c r="D70" s="84"/>
      <c r="E70" s="85"/>
      <c r="F70" s="181"/>
      <c r="G70" s="183"/>
      <c r="H70" s="86"/>
      <c r="I70" s="179"/>
      <c r="J70" s="179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1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-162.4</v>
      </c>
      <c r="D72" s="59">
        <v>-164.3</v>
      </c>
      <c r="E72" s="99" t="s">
        <v>117</v>
      </c>
      <c r="F72" s="59">
        <v>18.7</v>
      </c>
      <c r="G72" s="59">
        <v>17.2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-166.3</v>
      </c>
      <c r="D73" s="59">
        <v>-166.7</v>
      </c>
      <c r="E73" s="101" t="s">
        <v>121</v>
      </c>
      <c r="F73" s="60">
        <v>25.6</v>
      </c>
      <c r="G73" s="60">
        <v>16.399999999999999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-190.2</v>
      </c>
      <c r="D74" s="59">
        <v>-191.9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-107</v>
      </c>
      <c r="D75" s="59">
        <v>-112.8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28.3</v>
      </c>
      <c r="D76" s="59">
        <v>26.1</v>
      </c>
      <c r="E76" s="101" t="s">
        <v>136</v>
      </c>
      <c r="F76" s="61">
        <v>10</v>
      </c>
      <c r="G76" s="61">
        <v>15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24</v>
      </c>
      <c r="D77" s="59">
        <v>22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22.1</v>
      </c>
      <c r="D78" s="59">
        <v>20.100000000000001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20.5</v>
      </c>
      <c r="D79" s="59">
        <v>18.600000000000001</v>
      </c>
      <c r="E79" s="99" t="s">
        <v>151</v>
      </c>
      <c r="F79" s="59">
        <v>18.3</v>
      </c>
      <c r="G79" s="59">
        <v>12.5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8.9499999999999994E-5</v>
      </c>
      <c r="D80" s="63">
        <v>8.2799999999999993E-5</v>
      </c>
      <c r="E80" s="101" t="s">
        <v>156</v>
      </c>
      <c r="F80" s="60">
        <v>25.5</v>
      </c>
      <c r="G80" s="60">
        <v>16.5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181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2025-04-10T10:37:54Z</dcterms:modified>
</cp:coreProperties>
</file>