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A9E117BD-A536-47F9-BBC7-419A11313AF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<sst xmlns="http://schemas.openxmlformats.org/spreadsheetml/2006/main" count="211" uniqueCount="194">
  <si>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</si>
  <si>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</si>
  <si>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</si>
  <si>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</si>
  <si>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</si>
  <si>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</si>
  <si>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</si>
  <si>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</si>
  <si>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</si>
  <si>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</si>
  <si>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</si>
  <si>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</si>
  <si>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</si>
  <si>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</si>
  <si>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</si>
  <si>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</si>
  <si>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</si>
  <si>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</si>
  <si>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</si>
  <si>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</si>
  <si>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</si>
  <si>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</si>
  <si>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</si>
  <si>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</si>
  <si>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</si>
  <si>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</si>
  <si>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</si>
  <si>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</si>
  <si>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</si>
  <si>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</si>
  <si>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</si>
  <si>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</si>
  <si>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</si>
  <si>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</si>
  <si>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</si>
  <si>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</si>
  <si>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</si>
  <si>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</si>
  <si>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</si>
  <si>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</si>
  <si>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</si>
  <si>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</si>
  <si>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</si>
  <si>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</si>
  <si>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</si>
  <si>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</si>
  <si>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</si>
  <si>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</si>
  <si>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</si>
  <si>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</si>
  <si>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</si>
  <si>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</si>
  <si>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</si>
  <si>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</si>
  <si>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</si>
  <si>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</si>
  <si>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</si>
  <si>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</si>
  <si>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</si>
  <si>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</si>
  <si>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</si>
  <si>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</si>
  <si>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</si>
  <si>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</si>
  <si>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</si>
  <si>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</si>
  <si>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</si>
  <si>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</si>
  <si>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</si>
  <si>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</si>
  <si>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</si>
  <si>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</si>
  <si>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</si>
  <si>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</si>
  <si>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</si>
  <si>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</si>
  <si>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</si>
  <si>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</si>
  <si>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</si>
  <si>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</si>
  <si>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</si>
  <si>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</si>
  <si>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</si>
  <si>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</si>
  <si>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</si>
  <si>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</si>
  <si>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</si>
  <si>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</si>
  <si>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</si>
  <si>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</si>
  <si>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</si>
  <si>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</si>
  <si>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</si>
  <si>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</si>
  <si>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</si>
  <si>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</si>
  <si>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</si>
  <si>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</si>
  <si>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</si>
  <si>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</si>
  <si>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</si>
  <si>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</si>
  <si>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</si>
  <si>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</si>
  <si>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</si>
  <si>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</si>
  <si>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</si>
  <si>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</si>
  <si>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</si>
  <si>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</si>
  <si>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</si>
  <si>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</si>
  <si>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</si>
  <si>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</si>
  <si>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</si>
  <si>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</si>
  <si>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</si>
  <si>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</si>
  <si>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</si>
  <si>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</si>
  <si>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</si>
  <si>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</si>
  <si>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</si>
  <si>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</si>
  <si>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</si>
  <si>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</si>
  <si>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</si>
  <si>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</si>
  <si>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</si>
  <si>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</si>
  <si>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</si>
  <si>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</si>
  <si>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</si>
  <si>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</si>
  <si>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</si>
  <si>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</si>
  <si>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</si>
  <si>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</si>
  <si>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</si>
  <si>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</si>
  <si>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</si>
  <si>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</si>
  <si>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</si>
  <si>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</si>
  <si>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</si>
  <si>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</si>
  <si>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</si>
  <si>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</si>
  <si>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</si>
  <si>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</si>
  <si>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</si>
  <si>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</si>
  <si>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</si>
  <si>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</si>
  <si>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</si>
  <si>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</si>
  <si>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</si>
  <si>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</si>
  <si>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</si>
  <si>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</si>
  <si>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</si>
  <si>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</si>
  <si>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</si>
  <si>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</si>
  <si>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</si>
  <si>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</si>
  <si>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</si>
  <si>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</si>
  <si>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</si>
  <si>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</si>
  <si>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</si>
  <si>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</si>
  <si>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</si>
  <si>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</si>
  <si>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</si>
  <si>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</si>
  <si>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</si>
  <si>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</si>
  <si>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</si>
  <si>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BLG Normal mode(mklist.f) LAST No.</t>
    <phoneticPr fontId="3" type="noConversion"/>
  </si>
  <si>
    <t>허정환</t>
    <phoneticPr fontId="3" type="noConversion"/>
  </si>
  <si>
    <t>DEEPS-KSPT</t>
    <phoneticPr fontId="3" type="noConversion"/>
  </si>
  <si>
    <t>N</t>
    <phoneticPr fontId="3" type="noConversion"/>
  </si>
  <si>
    <t>ALL</t>
    <phoneticPr fontId="3" type="noConversion"/>
  </si>
  <si>
    <t>1. 월령 40% 이상으로 방풍막 설치</t>
    <phoneticPr fontId="3" type="noConversion"/>
  </si>
  <si>
    <t xml:space="preserve">DEEPS </t>
    <phoneticPr fontId="3" type="noConversion"/>
  </si>
  <si>
    <t>M_011662-011663:M</t>
    <phoneticPr fontId="3" type="noConversion"/>
  </si>
  <si>
    <t>M_011739-011740:K</t>
    <phoneticPr fontId="3" type="noConversion"/>
  </si>
  <si>
    <t>M_011757</t>
    <phoneticPr fontId="3" type="noConversion"/>
  </si>
  <si>
    <t>20s/22k 40s/26k 50s/21k</t>
    <phoneticPr fontId="3" type="noConversion"/>
  </si>
  <si>
    <t>20s/21k 40s/28k 50s/25k</t>
    <phoneticPr fontId="3" type="noConversion"/>
  </si>
  <si>
    <t>50s/17k 40s/20k 40s/27k</t>
    <phoneticPr fontId="3" type="noConversion"/>
  </si>
  <si>
    <t>50s/27k 30s/24k 20s/25k</t>
    <phoneticPr fontId="3" type="noConversion"/>
  </si>
  <si>
    <t>M_011876-011877:M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</si>
</sst>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51" zoomScale="146" zoomScaleNormal="146" workbookViewId="0">
      <selection activeCell="E68" sqref="E6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45753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0.97013888888888899</v>
      </c>
      <c r="D9" s="8">
        <v>1.3</v>
      </c>
      <c r="E9" s="8">
        <v>14.9</v>
      </c>
      <c r="F9" s="8">
        <v>25</v>
      </c>
      <c r="G9" s="35" t="s">
        <v>182</v>
      </c>
      <c r="H9" s="8">
        <v>2.2999999999999998</v>
      </c>
      <c r="I9" s="35">
        <v>55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0.17013888888888887</v>
      </c>
      <c r="D10" s="8">
        <v>1.3</v>
      </c>
      <c r="E10" s="8">
        <v>11.6</v>
      </c>
      <c r="F10" s="8">
        <v>26</v>
      </c>
      <c r="G10" s="115" t="s">
        <v>182</v>
      </c>
      <c r="H10" s="8">
        <v>5.3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0.42986111111111108</v>
      </c>
      <c r="D11" s="14">
        <v>1.6</v>
      </c>
      <c r="E11" s="14">
        <v>9.4</v>
      </c>
      <c r="F11" s="14">
        <v>19</v>
      </c>
      <c r="G11" s="115" t="s">
        <v>182</v>
      </c>
      <c r="H11" s="14">
        <v>6.6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23.459722222222222</v>
      </c>
      <c r="D12" s="18">
        <f>AVERAGE(D9:D11)</f>
        <v>1.4000000000000001</v>
      </c>
      <c r="E12" s="18">
        <f>AVERAGE(E9:E11)</f>
        <v>11.966666666666667</v>
      </c>
      <c r="F12" s="19">
        <f>AVERAGE(F9:F11)</f>
        <v>23.333333333333332</v>
      </c>
      <c r="G12" s="20"/>
      <c r="H12" s="21">
        <f>AVERAGE(H9:H11)</f>
        <v>4.7333333333333334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185</v>
      </c>
      <c r="G16" s="26" t="s">
        <v>181</v>
      </c>
      <c r="H16" s="26" t="s">
        <v>178</v>
      </c>
      <c r="I16" s="26" t="s">
        <v>183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0.94374999999999998</v>
      </c>
      <c r="D17" s="27">
        <v>0.94652777777777775</v>
      </c>
      <c r="E17" s="27">
        <v>0.97013888888888899</v>
      </c>
      <c r="F17" s="27">
        <v>0.99583333333333324</v>
      </c>
      <c r="G17" s="27">
        <v>0.1673611111111111</v>
      </c>
      <c r="H17" s="27">
        <v>0.19166666666666665</v>
      </c>
      <c r="I17" s="27">
        <v>0.42986111111111108</v>
      </c>
      <c r="J17" s="27"/>
      <c r="K17" s="27"/>
      <c r="L17" s="27"/>
      <c r="M17" s="27"/>
      <c r="N17" s="27"/>
      <c r="O17" s="27"/>
      <c r="P17" s="27">
        <v>0.4465277777777778</v>
      </c>
    </row>
    <row r="18" spans="2:16" ht="14.15" customHeight="1" x14ac:dyDescent="0.45">
      <c r="B18" s="34" t="s">
        <v>43</v>
      </c>
      <c r="C18" s="26">
        <v>11622</v>
      </c>
      <c r="D18" s="26">
        <v>11623</v>
      </c>
      <c r="E18" s="26">
        <v>11634</v>
      </c>
      <c r="F18" s="26">
        <v>11650</v>
      </c>
      <c r="G18" s="26">
        <v>11699</v>
      </c>
      <c r="H18" s="26">
        <v>11709</v>
      </c>
      <c r="I18" s="26">
        <v>11866</v>
      </c>
      <c r="J18" s="26"/>
      <c r="K18" s="26"/>
      <c r="L18" s="26"/>
      <c r="M18" s="26"/>
      <c r="N18" s="26"/>
      <c r="O18" s="26"/>
      <c r="P18" s="26">
        <v>11879</v>
      </c>
    </row>
    <row r="19" spans="2:16" ht="14.15" customHeight="1" thickBot="1" x14ac:dyDescent="0.5">
      <c r="B19" s="13" t="s">
        <v>44</v>
      </c>
      <c r="C19" s="28"/>
      <c r="D19" s="26">
        <v>11633</v>
      </c>
      <c r="E19" s="26">
        <v>11649</v>
      </c>
      <c r="F19" s="29">
        <v>11698</v>
      </c>
      <c r="G19" s="29">
        <v>11708</v>
      </c>
      <c r="H19" s="29">
        <v>11865</v>
      </c>
      <c r="I19" s="26">
        <v>11878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16</v>
      </c>
      <c r="F20" s="32">
        <f t="shared" si="0"/>
        <v>49</v>
      </c>
      <c r="G20" s="32">
        <f t="shared" si="0"/>
        <v>10</v>
      </c>
      <c r="H20" s="32">
        <f t="shared" si="0"/>
        <v>157</v>
      </c>
      <c r="I20" s="32">
        <f t="shared" si="0"/>
        <v>13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>
        <v>11628</v>
      </c>
      <c r="D23" s="114">
        <v>11630</v>
      </c>
      <c r="E23" s="113" t="s">
        <v>174</v>
      </c>
      <c r="F23" s="131" t="s">
        <v>189</v>
      </c>
      <c r="G23" s="131"/>
      <c r="H23" s="131"/>
      <c r="I23" s="131"/>
      <c r="J23" s="113">
        <v>11866</v>
      </c>
      <c r="K23" s="113">
        <v>11868</v>
      </c>
      <c r="L23" s="113" t="s">
        <v>175</v>
      </c>
      <c r="M23" s="131" t="s">
        <v>191</v>
      </c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176</v>
      </c>
      <c r="F24" s="131"/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>
        <v>11631</v>
      </c>
      <c r="D25" s="114">
        <v>11633</v>
      </c>
      <c r="E25" s="113" t="s">
        <v>177</v>
      </c>
      <c r="F25" s="131" t="s">
        <v>190</v>
      </c>
      <c r="G25" s="131"/>
      <c r="H25" s="131"/>
      <c r="I25" s="131"/>
      <c r="J25" s="113">
        <v>11869</v>
      </c>
      <c r="K25" s="113">
        <v>11871</v>
      </c>
      <c r="L25" s="113" t="s">
        <v>176</v>
      </c>
      <c r="M25" s="131" t="s">
        <v>192</v>
      </c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175</v>
      </c>
      <c r="F26" s="131"/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0.21388888888888891</v>
      </c>
      <c r="D30" s="42"/>
      <c r="E30" s="42"/>
      <c r="F30" s="42"/>
      <c r="G30" s="42">
        <v>0.19236111111111112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0.40625</v>
      </c>
    </row>
    <row r="31" spans="2:16" ht="14.15" customHeight="1" x14ac:dyDescent="0.45">
      <c r="B31" s="36" t="s">
        <v>164</v>
      </c>
      <c r="C31" s="46">
        <v>0.23819444444444446</v>
      </c>
      <c r="D31" s="7"/>
      <c r="E31" s="7"/>
      <c r="F31" s="7"/>
      <c r="G31" s="7">
        <v>0.17152777777777775</v>
      </c>
      <c r="H31" s="7"/>
      <c r="I31" s="7">
        <v>2.4305555555555556E-2</v>
      </c>
      <c r="J31" s="7"/>
      <c r="K31" s="7">
        <v>2.5694444444444447E-2</v>
      </c>
      <c r="L31" s="7"/>
      <c r="M31" s="7"/>
      <c r="N31" s="7"/>
      <c r="O31" s="47"/>
      <c r="P31" s="45">
        <f>SUM(C31:N31)</f>
        <v>0.45972222222222225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0.23819444444444446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0.17152777777777775</v>
      </c>
      <c r="H34" s="108">
        <f t="shared" si="1"/>
        <v>0</v>
      </c>
      <c r="I34" s="108">
        <f>I31-I32-I33</f>
        <v>2.4305555555555556E-2</v>
      </c>
      <c r="J34" s="108">
        <f t="shared" si="1"/>
        <v>0</v>
      </c>
      <c r="K34" s="108">
        <f t="shared" si="1"/>
        <v>2.5694444444444447E-2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0.45972222222222225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5" t="s">
        <v>66</v>
      </c>
      <c r="C36" s="143" t="s">
        <v>186</v>
      </c>
      <c r="D36" s="143"/>
      <c r="E36" s="143" t="s">
        <v>187</v>
      </c>
      <c r="F36" s="143"/>
      <c r="G36" s="143" t="s">
        <v>188</v>
      </c>
      <c r="H36" s="143"/>
      <c r="I36" s="143" t="s">
        <v>193</v>
      </c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6"/>
      <c r="C37" s="143"/>
      <c r="D37" s="143"/>
      <c r="E37" s="143"/>
      <c r="F37" s="143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6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6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6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7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</row>
    <row r="46" spans="2:16" ht="14.15" customHeight="1" x14ac:dyDescent="0.45">
      <c r="B46" s="151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2:16" ht="14.15" customHeight="1" x14ac:dyDescent="0.45"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5" customHeight="1" x14ac:dyDescent="0.45">
      <c r="B48" s="154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3"/>
    </row>
    <row r="49" spans="2:16" ht="14.15" customHeight="1" x14ac:dyDescent="0.45"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2:16" ht="14.15" customHeight="1" x14ac:dyDescent="0.45">
      <c r="B50" s="151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</row>
    <row r="51" spans="2:16" ht="14.15" customHeight="1" x14ac:dyDescent="0.45">
      <c r="B51" s="151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3"/>
    </row>
    <row r="52" spans="2:16" ht="14.15" customHeight="1" thickBot="1" x14ac:dyDescent="0.5">
      <c r="B52" s="171"/>
      <c r="C52" s="172"/>
      <c r="D52" s="152"/>
      <c r="E52" s="152"/>
      <c r="F52" s="15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5" customHeight="1" thickTop="1" thickBot="1" x14ac:dyDescent="0.5">
      <c r="B53" s="134" t="s">
        <v>166</v>
      </c>
      <c r="C53" s="135"/>
      <c r="D53" s="111"/>
      <c r="E53" s="111">
        <v>1.78</v>
      </c>
      <c r="F53" s="111">
        <v>1.85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179</v>
      </c>
      <c r="C54" s="138"/>
      <c r="D54" s="138"/>
      <c r="E54" s="138"/>
      <c r="F54" s="111">
        <v>351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8" t="s">
        <v>68</v>
      </c>
      <c r="C56" s="15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9" t="s">
        <v>69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62" t="s">
        <v>70</v>
      </c>
      <c r="O57" s="160"/>
      <c r="P57" s="163"/>
    </row>
    <row r="58" spans="2:16" ht="17.149999999999999" customHeight="1" x14ac:dyDescent="0.45">
      <c r="B58" s="164" t="s">
        <v>71</v>
      </c>
      <c r="C58" s="165"/>
      <c r="D58" s="166"/>
      <c r="E58" s="164" t="s">
        <v>72</v>
      </c>
      <c r="F58" s="165"/>
      <c r="G58" s="166"/>
      <c r="H58" s="165" t="s">
        <v>73</v>
      </c>
      <c r="I58" s="165"/>
      <c r="J58" s="165"/>
      <c r="K58" s="167" t="s">
        <v>74</v>
      </c>
      <c r="L58" s="165"/>
      <c r="M58" s="168"/>
      <c r="N58" s="169"/>
      <c r="O58" s="165"/>
      <c r="P58" s="170"/>
    </row>
    <row r="59" spans="2:16" ht="20.149999999999999" customHeight="1" x14ac:dyDescent="0.45">
      <c r="B59" s="174" t="s">
        <v>75</v>
      </c>
      <c r="C59" s="175"/>
      <c r="D59" s="57" t="b">
        <v>1</v>
      </c>
      <c r="E59" s="174" t="s">
        <v>76</v>
      </c>
      <c r="F59" s="175"/>
      <c r="G59" s="57" t="b">
        <v>1</v>
      </c>
      <c r="H59" s="176" t="s">
        <v>77</v>
      </c>
      <c r="I59" s="175"/>
      <c r="J59" s="57" t="b">
        <v>1</v>
      </c>
      <c r="K59" s="176" t="s">
        <v>78</v>
      </c>
      <c r="L59" s="175"/>
      <c r="M59" s="57" t="b">
        <v>1</v>
      </c>
      <c r="N59" s="177" t="s">
        <v>79</v>
      </c>
      <c r="O59" s="175"/>
      <c r="P59" s="57" t="b">
        <v>1</v>
      </c>
    </row>
    <row r="60" spans="2:16" ht="20.149999999999999" customHeight="1" x14ac:dyDescent="0.45">
      <c r="B60" s="174" t="s">
        <v>80</v>
      </c>
      <c r="C60" s="175"/>
      <c r="D60" s="57" t="b">
        <v>1</v>
      </c>
      <c r="E60" s="174" t="s">
        <v>81</v>
      </c>
      <c r="F60" s="175"/>
      <c r="G60" s="57" t="b">
        <v>1</v>
      </c>
      <c r="H60" s="176" t="s">
        <v>82</v>
      </c>
      <c r="I60" s="175"/>
      <c r="J60" s="57" t="b">
        <v>1</v>
      </c>
      <c r="K60" s="176" t="s">
        <v>83</v>
      </c>
      <c r="L60" s="175"/>
      <c r="M60" s="57" t="b">
        <v>1</v>
      </c>
      <c r="N60" s="177" t="s">
        <v>84</v>
      </c>
      <c r="O60" s="175"/>
      <c r="P60" s="57" t="b">
        <v>1</v>
      </c>
    </row>
    <row r="61" spans="2:16" ht="20.149999999999999" customHeight="1" x14ac:dyDescent="0.45">
      <c r="B61" s="174" t="s">
        <v>85</v>
      </c>
      <c r="C61" s="175"/>
      <c r="D61" s="57" t="b">
        <v>1</v>
      </c>
      <c r="E61" s="174" t="s">
        <v>86</v>
      </c>
      <c r="F61" s="175"/>
      <c r="G61" s="57" t="b">
        <v>1</v>
      </c>
      <c r="H61" s="176" t="s">
        <v>87</v>
      </c>
      <c r="I61" s="175"/>
      <c r="J61" s="57" t="b">
        <v>1</v>
      </c>
      <c r="K61" s="176" t="s">
        <v>88</v>
      </c>
      <c r="L61" s="175"/>
      <c r="M61" s="57" t="b">
        <v>1</v>
      </c>
      <c r="N61" s="177" t="s">
        <v>89</v>
      </c>
      <c r="O61" s="175"/>
      <c r="P61" s="57" t="b">
        <v>1</v>
      </c>
    </row>
    <row r="62" spans="2:16" ht="20.149999999999999" customHeight="1" x14ac:dyDescent="0.45">
      <c r="B62" s="176" t="s">
        <v>87</v>
      </c>
      <c r="C62" s="175"/>
      <c r="D62" s="57" t="b">
        <v>1</v>
      </c>
      <c r="E62" s="174" t="s">
        <v>90</v>
      </c>
      <c r="F62" s="175"/>
      <c r="G62" s="57" t="b">
        <v>1</v>
      </c>
      <c r="H62" s="176" t="s">
        <v>91</v>
      </c>
      <c r="I62" s="175"/>
      <c r="J62" s="57" t="b">
        <v>0</v>
      </c>
      <c r="K62" s="176" t="s">
        <v>92</v>
      </c>
      <c r="L62" s="175"/>
      <c r="M62" s="57" t="b">
        <v>1</v>
      </c>
      <c r="N62" s="177" t="s">
        <v>82</v>
      </c>
      <c r="O62" s="175"/>
      <c r="P62" s="57" t="b">
        <v>1</v>
      </c>
    </row>
    <row r="63" spans="2:16" ht="20.149999999999999" customHeight="1" x14ac:dyDescent="0.45">
      <c r="B63" s="176" t="s">
        <v>93</v>
      </c>
      <c r="C63" s="175"/>
      <c r="D63" s="57" t="b">
        <v>1</v>
      </c>
      <c r="E63" s="174" t="s">
        <v>94</v>
      </c>
      <c r="F63" s="175"/>
      <c r="G63" s="57" t="b">
        <v>1</v>
      </c>
      <c r="H63" s="67"/>
      <c r="I63" s="68"/>
      <c r="J63" s="69"/>
      <c r="K63" s="176" t="s">
        <v>95</v>
      </c>
      <c r="L63" s="175"/>
      <c r="M63" s="57" t="b">
        <v>1</v>
      </c>
      <c r="N63" s="177" t="s">
        <v>162</v>
      </c>
      <c r="O63" s="175"/>
      <c r="P63" s="57" t="b">
        <v>1</v>
      </c>
    </row>
    <row r="64" spans="2:16" ht="20.149999999999999" customHeight="1" x14ac:dyDescent="0.45">
      <c r="B64" s="176" t="s">
        <v>96</v>
      </c>
      <c r="C64" s="175"/>
      <c r="D64" s="57" t="b">
        <v>0</v>
      </c>
      <c r="E64" s="174" t="s">
        <v>97</v>
      </c>
      <c r="F64" s="175"/>
      <c r="G64" s="57" t="b">
        <v>1</v>
      </c>
      <c r="H64" s="70"/>
      <c r="I64" s="71"/>
      <c r="J64" s="72"/>
      <c r="K64" s="184" t="s">
        <v>98</v>
      </c>
      <c r="L64" s="185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4" t="s">
        <v>161</v>
      </c>
      <c r="F65" s="175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8" t="s">
        <v>104</v>
      </c>
      <c r="C69" s="178"/>
      <c r="D69" s="80"/>
      <c r="E69" s="80"/>
      <c r="F69" s="180" t="s">
        <v>105</v>
      </c>
      <c r="G69" s="182" t="s">
        <v>106</v>
      </c>
      <c r="H69" s="80"/>
      <c r="I69" s="178" t="s">
        <v>107</v>
      </c>
      <c r="J69" s="17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9"/>
      <c r="C70" s="179"/>
      <c r="D70" s="84"/>
      <c r="E70" s="85"/>
      <c r="F70" s="181"/>
      <c r="G70" s="183"/>
      <c r="H70" s="86"/>
      <c r="I70" s="179"/>
      <c r="J70" s="17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-162.80000000000001</v>
      </c>
      <c r="D72" s="59">
        <v>-164.4</v>
      </c>
      <c r="E72" s="99" t="s">
        <v>117</v>
      </c>
      <c r="F72" s="59">
        <v>18.100000000000001</v>
      </c>
      <c r="G72" s="59">
        <v>18.3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-167.2</v>
      </c>
      <c r="D73" s="59">
        <v>-167.9</v>
      </c>
      <c r="E73" s="101" t="s">
        <v>121</v>
      </c>
      <c r="F73" s="60">
        <v>25</v>
      </c>
      <c r="G73" s="60">
        <v>19.600000000000001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-189.1</v>
      </c>
      <c r="D74" s="59">
        <v>-150.9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</v>
      </c>
      <c r="D75" s="59">
        <v>-114.8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28.2</v>
      </c>
      <c r="D76" s="59">
        <v>26</v>
      </c>
      <c r="E76" s="101" t="s">
        <v>136</v>
      </c>
      <c r="F76" s="61">
        <v>10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23.6</v>
      </c>
      <c r="D77" s="59">
        <v>22.1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21.6</v>
      </c>
      <c r="D78" s="59">
        <v>20.2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</v>
      </c>
      <c r="D79" s="59">
        <v>18.7</v>
      </c>
      <c r="E79" s="99" t="s">
        <v>151</v>
      </c>
      <c r="F79" s="59">
        <v>19</v>
      </c>
      <c r="G79" s="59">
        <v>11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8.7299999999999994E-5</v>
      </c>
      <c r="D80" s="63">
        <v>1.42E-3</v>
      </c>
      <c r="E80" s="101" t="s">
        <v>156</v>
      </c>
      <c r="F80" s="60">
        <v>21.1</v>
      </c>
      <c r="G80" s="60">
        <v>27.2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184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2025-04-06T10:52:52Z</dcterms:modified>
</cp:coreProperties>
</file>