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BE4CC223-F65D-4BC6-909C-9D30C3CAA05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<sst xmlns="http://schemas.openxmlformats.org/spreadsheetml/2006/main" count="207" uniqueCount="191">
  <si>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</si>
  <si>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</si>
  <si>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</si>
  <si>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</si>
  <si>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</si>
  <si>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</si>
  <si>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</si>
  <si>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</si>
  <si>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</si>
  <si>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</si>
  <si>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</si>
  <si>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</si>
  <si>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</si>
  <si>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</si>
  <si>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</si>
  <si>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</si>
  <si>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</si>
  <si>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</si>
  <si>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</si>
  <si>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</si>
  <si>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</si>
  <si>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</si>
  <si>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</si>
  <si>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</si>
  <si>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</si>
  <si>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</si>
  <si>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</si>
  <si>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</si>
  <si>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</si>
  <si>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</si>
  <si>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</si>
  <si>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</si>
  <si>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</si>
  <si>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</si>
  <si>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</si>
  <si>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</si>
  <si>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</si>
  <si>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</si>
  <si>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</si>
  <si>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</si>
  <si>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</si>
  <si>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</si>
  <si>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</si>
  <si>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</si>
  <si>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</si>
  <si>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</si>
  <si>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</si>
  <si>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</si>
  <si>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</si>
  <si>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</si>
  <si>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</si>
  <si>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</si>
  <si>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</si>
  <si>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</si>
  <si>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</si>
  <si>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</si>
  <si>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</si>
  <si>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</si>
  <si>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</si>
  <si>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</si>
  <si>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</si>
  <si>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</si>
  <si>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</si>
  <si>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</si>
  <si>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</si>
  <si>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</si>
  <si>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</si>
  <si>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</si>
  <si>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</si>
  <si>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</si>
  <si>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</si>
  <si>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</si>
  <si>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</si>
  <si>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</si>
  <si>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</si>
  <si>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</si>
  <si>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</si>
  <si>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</si>
  <si>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</si>
  <si>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</si>
  <si>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</si>
  <si>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</si>
  <si>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</si>
  <si>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</si>
  <si>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</si>
  <si>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</si>
  <si>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</si>
  <si>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</si>
  <si>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</si>
  <si>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</si>
  <si>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</si>
  <si>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</si>
  <si>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</si>
  <si>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</si>
  <si>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</si>
  <si>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</si>
  <si>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</si>
  <si>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</si>
  <si>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</si>
  <si>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</si>
  <si>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</si>
  <si>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</si>
  <si>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</si>
  <si>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</si>
  <si>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</si>
  <si>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</si>
  <si>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</si>
  <si>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</si>
  <si>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</si>
  <si>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</si>
  <si>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</si>
  <si>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</si>
  <si>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</si>
  <si>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</si>
  <si>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</si>
  <si>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</si>
  <si>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</si>
  <si>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</si>
  <si>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</si>
  <si>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</si>
  <si>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</si>
  <si>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</si>
  <si>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</si>
  <si>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</si>
  <si>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</si>
  <si>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</si>
  <si>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</si>
  <si>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</si>
  <si>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</si>
  <si>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</si>
  <si>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</si>
  <si>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</si>
  <si>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</si>
  <si>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</si>
  <si>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</si>
  <si>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</si>
  <si>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</si>
  <si>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</si>
  <si>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</si>
  <si>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</si>
  <si>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</si>
  <si>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</si>
  <si>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</si>
  <si>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</si>
  <si>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</si>
  <si>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</si>
  <si>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</si>
  <si>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</si>
  <si>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</si>
  <si>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</si>
  <si>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</si>
  <si>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</si>
  <si>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</si>
  <si>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</si>
  <si>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</si>
  <si>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</si>
  <si>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</si>
  <si>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</si>
  <si>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</si>
  <si>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</si>
  <si>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</si>
  <si>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</si>
  <si>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</si>
  <si>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</si>
  <si>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</si>
  <si>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</si>
  <si>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</si>
  <si>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</si>
  <si>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</si>
  <si>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</si>
  <si>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</si>
  <si>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</si>
  <si>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</si>
  <si>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</si>
  <si>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</si>
  <si>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</si>
  <si>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</si>
  <si>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</si>
  <si>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</si>
  <si>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</si>
  <si>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</si>
  <si>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</si>
  <si>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</si>
  <si>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DEEPS-KSPT</t>
    <phoneticPr fontId="3" type="noConversion"/>
  </si>
  <si>
    <t>S</t>
    <phoneticPr fontId="3" type="noConversion"/>
  </si>
  <si>
    <t>N</t>
    <phoneticPr fontId="3" type="noConversion"/>
  </si>
  <si>
    <t>20s/23k 40s/28k 50s/22k</t>
    <phoneticPr fontId="3" type="noConversion"/>
  </si>
  <si>
    <t>20s/22k 30s/25k 50s/29k</t>
    <phoneticPr fontId="3" type="noConversion"/>
  </si>
  <si>
    <t>SE</t>
    <phoneticPr fontId="3" type="noConversion"/>
  </si>
  <si>
    <t>50s/23k 40s/25k 20s/16k</t>
    <phoneticPr fontId="3" type="noConversion"/>
  </si>
  <si>
    <t>50s/21k 30s/19k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</si>
</sst>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O17" sqref="O1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45751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0.97083333333333333</v>
      </c>
      <c r="D9" s="8">
        <v>1.5</v>
      </c>
      <c r="E9" s="8">
        <v>15.6</v>
      </c>
      <c r="F9" s="8">
        <v>22</v>
      </c>
      <c r="G9" s="35" t="s">
        <v>184</v>
      </c>
      <c r="H9" s="8">
        <v>0.1</v>
      </c>
      <c r="I9" s="35">
        <v>34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0.18541666666666667</v>
      </c>
      <c r="D10" s="8">
        <v>1.3</v>
      </c>
      <c r="E10" s="8">
        <v>15.8</v>
      </c>
      <c r="F10" s="8">
        <v>18</v>
      </c>
      <c r="G10" s="115" t="s">
        <v>188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0.4284722222222222</v>
      </c>
      <c r="D11" s="14">
        <v>0.9</v>
      </c>
      <c r="E11" s="14">
        <v>16.2</v>
      </c>
      <c r="F11" s="14">
        <v>14</v>
      </c>
      <c r="G11" s="115" t="s">
        <v>185</v>
      </c>
      <c r="H11" s="14">
        <v>3.3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23.457638888888887</v>
      </c>
      <c r="D12" s="18">
        <f>AVERAGE(D9:D11)</f>
        <v>1.2333333333333332</v>
      </c>
      <c r="E12" s="18">
        <f>AVERAGE(E9:E11)</f>
        <v>15.866666666666665</v>
      </c>
      <c r="F12" s="19">
        <f>AVERAGE(F9:F11)</f>
        <v>18</v>
      </c>
      <c r="G12" s="20"/>
      <c r="H12" s="21">
        <f>AVERAGE(H9:H11)</f>
        <v>1.6666666666666667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183</v>
      </c>
      <c r="H16" s="26" t="s">
        <v>178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0.94861111111111107</v>
      </c>
      <c r="D17" s="27">
        <v>0.9506944444444444</v>
      </c>
      <c r="E17" s="27">
        <v>0.97083333333333333</v>
      </c>
      <c r="F17" s="27">
        <v>0.99375000000000002</v>
      </c>
      <c r="G17" s="27">
        <v>0.17569444444444446</v>
      </c>
      <c r="H17" s="27">
        <v>0.19722222222222222</v>
      </c>
      <c r="I17" s="27">
        <v>0.4284722222222222</v>
      </c>
      <c r="J17" s="27"/>
      <c r="K17" s="27"/>
      <c r="L17" s="27"/>
      <c r="M17" s="27"/>
      <c r="N17" s="27"/>
      <c r="O17" s="27"/>
      <c r="P17" s="27">
        <v>0.44305555555555554</v>
      </c>
    </row>
    <row r="18" spans="2:16" ht="14.15" customHeight="1" x14ac:dyDescent="0.45">
      <c r="B18" s="34" t="s">
        <v>43</v>
      </c>
      <c r="C18" s="26">
        <v>11059</v>
      </c>
      <c r="D18" s="26">
        <v>11060</v>
      </c>
      <c r="E18" s="26">
        <v>11071</v>
      </c>
      <c r="F18" s="26">
        <v>11085</v>
      </c>
      <c r="G18" s="26">
        <v>11138</v>
      </c>
      <c r="H18" s="26">
        <v>11148</v>
      </c>
      <c r="I18" s="26">
        <v>11300</v>
      </c>
      <c r="J18" s="26"/>
      <c r="K18" s="26"/>
      <c r="L18" s="26"/>
      <c r="M18" s="26"/>
      <c r="N18" s="26"/>
      <c r="O18" s="26"/>
      <c r="P18" s="26">
        <v>11311</v>
      </c>
    </row>
    <row r="19" spans="2:16" ht="14.15" customHeight="1" thickBot="1" x14ac:dyDescent="0.5">
      <c r="B19" s="13" t="s">
        <v>44</v>
      </c>
      <c r="C19" s="28"/>
      <c r="D19" s="26">
        <v>11070</v>
      </c>
      <c r="E19" s="26">
        <v>11084</v>
      </c>
      <c r="F19" s="29">
        <v>11137</v>
      </c>
      <c r="G19" s="29">
        <v>11147</v>
      </c>
      <c r="H19" s="29">
        <v>11299</v>
      </c>
      <c r="I19" s="26">
        <v>11310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53</v>
      </c>
      <c r="G20" s="32">
        <f t="shared" si="0"/>
        <v>10</v>
      </c>
      <c r="H20" s="32">
        <f t="shared" si="0"/>
        <v>152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>
        <v>11065</v>
      </c>
      <c r="D23" s="114">
        <v>11067</v>
      </c>
      <c r="E23" s="113" t="s">
        <v>174</v>
      </c>
      <c r="F23" s="131" t="s">
        <v>186</v>
      </c>
      <c r="G23" s="131"/>
      <c r="H23" s="131"/>
      <c r="I23" s="131"/>
      <c r="J23" s="113">
        <v>11300</v>
      </c>
      <c r="K23" s="113">
        <v>11302</v>
      </c>
      <c r="L23" s="113" t="s">
        <v>175</v>
      </c>
      <c r="M23" s="131" t="s">
        <v>189</v>
      </c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>
        <v>11068</v>
      </c>
      <c r="D25" s="114">
        <v>11070</v>
      </c>
      <c r="E25" s="113" t="s">
        <v>177</v>
      </c>
      <c r="F25" s="131" t="s">
        <v>187</v>
      </c>
      <c r="G25" s="131"/>
      <c r="H25" s="131"/>
      <c r="I25" s="131"/>
      <c r="J25" s="113">
        <v>11303</v>
      </c>
      <c r="K25" s="113">
        <v>11305</v>
      </c>
      <c r="L25" s="113" t="s">
        <v>176</v>
      </c>
      <c r="M25" s="131" t="s">
        <v>190</v>
      </c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0.2076388888888889</v>
      </c>
      <c r="D30" s="42"/>
      <c r="E30" s="42"/>
      <c r="F30" s="42"/>
      <c r="G30" s="42">
        <v>0.19652777777777777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0.40416666666666667</v>
      </c>
    </row>
    <row r="31" spans="2:16" ht="14.15" customHeight="1" x14ac:dyDescent="0.45">
      <c r="B31" s="36" t="s">
        <v>164</v>
      </c>
      <c r="C31" s="46">
        <v>0.23124999999999998</v>
      </c>
      <c r="D31" s="7"/>
      <c r="E31" s="7"/>
      <c r="F31" s="7"/>
      <c r="G31" s="7">
        <v>0.18194444444444444</v>
      </c>
      <c r="H31" s="7"/>
      <c r="I31" s="7">
        <v>2.1527777777777781E-2</v>
      </c>
      <c r="J31" s="7"/>
      <c r="K31" s="7">
        <v>2.2916666666666669E-2</v>
      </c>
      <c r="L31" s="7"/>
      <c r="M31" s="7"/>
      <c r="N31" s="7"/>
      <c r="O31" s="47"/>
      <c r="P31" s="45">
        <f>SUM(C31:N31)</f>
        <v>0.45763888888888882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0.23124999999999998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0.18194444444444444</v>
      </c>
      <c r="H34" s="108">
        <f t="shared" si="1"/>
        <v>0</v>
      </c>
      <c r="I34" s="108">
        <f>I31-I32-I33</f>
        <v>2.1527777777777781E-2</v>
      </c>
      <c r="J34" s="108">
        <f t="shared" si="1"/>
        <v>0</v>
      </c>
      <c r="K34" s="108">
        <f t="shared" si="1"/>
        <v>2.2916666666666669E-2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0.45763888888888882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>
        <v>1.1100000000000001</v>
      </c>
      <c r="E53" s="111"/>
      <c r="F53" s="111"/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180</v>
      </c>
      <c r="C54" s="138"/>
      <c r="D54" s="138"/>
      <c r="E54" s="138"/>
      <c r="F54" s="111">
        <v>93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-161.5</v>
      </c>
      <c r="D72" s="59">
        <v>-163.4</v>
      </c>
      <c r="E72" s="99" t="s">
        <v>117</v>
      </c>
      <c r="F72" s="59">
        <v>20.5</v>
      </c>
      <c r="G72" s="59">
        <v>18.2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-166.4</v>
      </c>
      <c r="D73" s="59">
        <v>-166.6</v>
      </c>
      <c r="E73" s="101" t="s">
        <v>121</v>
      </c>
      <c r="F73" s="60">
        <v>22.6</v>
      </c>
      <c r="G73" s="60">
        <v>18.8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-188.6</v>
      </c>
      <c r="D74" s="59">
        <v>-189.3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-103.7</v>
      </c>
      <c r="D75" s="59">
        <v>-111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30.4</v>
      </c>
      <c r="D76" s="59">
        <v>27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25.7</v>
      </c>
      <c r="D77" s="59">
        <v>22.8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23.8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22.2</v>
      </c>
      <c r="D79" s="59">
        <v>19.3</v>
      </c>
      <c r="E79" s="99" t="s">
        <v>151</v>
      </c>
      <c r="F79" s="59">
        <v>22.6</v>
      </c>
      <c r="G79" s="59">
        <v>15.9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7.7700000000000005E-5</v>
      </c>
      <c r="D80" s="63">
        <v>8.0400000000000003E-5</v>
      </c>
      <c r="E80" s="101" t="s">
        <v>156</v>
      </c>
      <c r="F80" s="60">
        <v>15.2</v>
      </c>
      <c r="G80" s="60">
        <v>18.5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181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2025-04-04T10:46:21Z</dcterms:modified>
</cp:coreProperties>
</file>