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A73FB92D-3C6F-4E4B-BB6C-EF6A6D986E8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<sst xmlns="http://schemas.openxmlformats.org/spreadsheetml/2006/main" count="208" uniqueCount="192">
  <si>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</si>
  <si>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</si>
  <si>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</si>
  <si>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</si>
  <si>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</si>
  <si>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</si>
  <si>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</si>
  <si>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</si>
  <si>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</si>
  <si>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</si>
  <si>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</si>
  <si>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</si>
  <si>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</si>
  <si>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</si>
  <si>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</si>
  <si>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</si>
  <si>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</si>
  <si>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</si>
  <si>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</si>
  <si>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</si>
  <si>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</si>
  <si>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</si>
  <si>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</si>
  <si>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</si>
  <si>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</si>
  <si>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</si>
  <si>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</si>
  <si>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</si>
  <si>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</si>
  <si>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</si>
  <si>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</si>
  <si>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</si>
  <si>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</si>
  <si>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</si>
  <si>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</si>
  <si>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</si>
  <si>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</si>
  <si>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</si>
  <si>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</si>
  <si>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</si>
  <si>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</si>
  <si>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</si>
  <si>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</si>
  <si>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</si>
  <si>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</si>
  <si>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</si>
  <si>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</si>
  <si>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</si>
  <si>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</si>
  <si>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</si>
  <si>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</si>
  <si>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</si>
  <si>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</si>
  <si>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</si>
  <si>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</si>
  <si>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</si>
  <si>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</si>
  <si>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</si>
  <si>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</si>
  <si>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</si>
  <si>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</si>
  <si>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</si>
  <si>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</si>
  <si>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</si>
  <si>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</si>
  <si>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</si>
  <si>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</si>
  <si>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</si>
  <si>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</si>
  <si>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</si>
  <si>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</si>
  <si>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</si>
  <si>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</si>
  <si>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</si>
  <si>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</si>
  <si>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</si>
  <si>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</si>
  <si>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</si>
  <si>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</si>
  <si>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</si>
  <si>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</si>
  <si>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</si>
  <si>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</si>
  <si>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</si>
  <si>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</si>
  <si>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</si>
  <si>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</si>
  <si>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</si>
  <si>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</si>
  <si>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</si>
  <si>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</si>
  <si>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</si>
  <si>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</si>
  <si>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</si>
  <si>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</si>
  <si>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</si>
  <si>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</si>
  <si>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</si>
  <si>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</si>
  <si>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</si>
  <si>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</si>
  <si>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</si>
  <si>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</si>
  <si>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</si>
  <si>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</si>
  <si>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</si>
  <si>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</si>
  <si>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</si>
  <si>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</si>
  <si>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</si>
  <si>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</si>
  <si>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</si>
  <si>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</si>
  <si>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</si>
  <si>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</si>
  <si>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</si>
  <si>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</si>
  <si>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</si>
  <si>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</si>
  <si>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</si>
  <si>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</si>
  <si>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</si>
  <si>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</si>
  <si>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</si>
  <si>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</si>
  <si>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</si>
  <si>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</si>
  <si>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</si>
  <si>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</si>
  <si>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</si>
  <si>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</si>
  <si>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</si>
  <si>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</si>
  <si>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</si>
  <si>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</si>
  <si>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</si>
  <si>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</si>
  <si>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</si>
  <si>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</si>
  <si>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</si>
  <si>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</si>
  <si>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</si>
  <si>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</si>
  <si>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</si>
  <si>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</si>
  <si>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</si>
  <si>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</si>
  <si>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</si>
  <si>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</si>
  <si>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</si>
  <si>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</si>
  <si>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</si>
  <si>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</si>
  <si>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</si>
  <si>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</si>
  <si>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</si>
  <si>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</si>
  <si>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</si>
  <si>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</si>
  <si>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</si>
  <si>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</si>
  <si>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</si>
  <si>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</si>
  <si>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</si>
  <si>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</si>
  <si>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</si>
  <si>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</si>
  <si>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</si>
  <si>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</si>
  <si>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</si>
  <si>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</si>
  <si>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</si>
  <si>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</si>
  <si>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</si>
  <si>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</si>
  <si>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</si>
  <si>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</si>
  <si>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</si>
  <si>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</si>
  <si>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</si>
  <si>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</si>
  <si>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</si>
  <si>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KSP</t>
    <phoneticPr fontId="3" type="noConversion"/>
  </si>
  <si>
    <t>DIR-KSP</t>
    <phoneticPr fontId="3" type="noConversion"/>
  </si>
  <si>
    <t>ALL</t>
    <phoneticPr fontId="3" type="noConversion"/>
  </si>
  <si>
    <t>DIR-KSPT</t>
    <phoneticPr fontId="3" type="noConversion"/>
  </si>
  <si>
    <t>NE</t>
    <phoneticPr fontId="3" type="noConversion"/>
  </si>
  <si>
    <t>N</t>
    <phoneticPr fontId="3" type="noConversion"/>
  </si>
  <si>
    <t>M_009741-009742:M</t>
    <phoneticPr fontId="3" type="noConversion"/>
  </si>
  <si>
    <t>60s/33k 40s/31k 20s/22k</t>
    <phoneticPr fontId="3" type="noConversion"/>
  </si>
  <si>
    <t>40s/23k 30s/26k 20s/24k</t>
    <phoneticPr fontId="3" type="noConversion"/>
  </si>
  <si>
    <t>2. TCS GUI와 SHUTTER CONTROL 마우스 클릭이 안됨. 작업표시줄도 사라져 C+R+DEL 키 누른 후 PC 재부팅 후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</si>
</sst>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H81" sqref="H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45746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0.9819444444444444</v>
      </c>
      <c r="D9" s="8">
        <v>1.1000000000000001</v>
      </c>
      <c r="E9" s="8">
        <v>14.9</v>
      </c>
      <c r="F9" s="8">
        <v>34</v>
      </c>
      <c r="G9" s="35" t="s">
        <v>186</v>
      </c>
      <c r="H9" s="8">
        <v>0.8</v>
      </c>
      <c r="I9" s="35">
        <v>0.8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0.18888888888888888</v>
      </c>
      <c r="D10" s="8">
        <v>1</v>
      </c>
      <c r="E10" s="8">
        <v>13.7</v>
      </c>
      <c r="F10" s="8">
        <v>46</v>
      </c>
      <c r="G10" s="115" t="s">
        <v>187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0.42708333333333331</v>
      </c>
      <c r="D11" s="14">
        <v>0.8</v>
      </c>
      <c r="E11" s="14">
        <v>12.7</v>
      </c>
      <c r="F11" s="14">
        <v>31</v>
      </c>
      <c r="G11" s="115" t="s">
        <v>187</v>
      </c>
      <c r="H11" s="14">
        <v>2.1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23.445138888888888</v>
      </c>
      <c r="D12" s="18">
        <f>AVERAGE(D9:D11)</f>
        <v>0.96666666666666679</v>
      </c>
      <c r="E12" s="18">
        <f>AVERAGE(E9:E11)</f>
        <v>13.766666666666666</v>
      </c>
      <c r="F12" s="19">
        <f>AVERAGE(F9:F11)</f>
        <v>37</v>
      </c>
      <c r="G12" s="20"/>
      <c r="H12" s="21">
        <f>AVERAGE(H9:H11)</f>
        <v>1.7333333333333332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183</v>
      </c>
      <c r="H16" s="26" t="s">
        <v>185</v>
      </c>
      <c r="I16" s="26" t="s">
        <v>178</v>
      </c>
      <c r="J16" s="26" t="s">
        <v>184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0.94027777777777777</v>
      </c>
      <c r="D17" s="27">
        <v>0.94166666666666676</v>
      </c>
      <c r="E17" s="27">
        <v>0.9819444444444444</v>
      </c>
      <c r="F17" s="27">
        <v>1.3888888888888889E-3</v>
      </c>
      <c r="G17" s="27">
        <v>8.4722222222222213E-2</v>
      </c>
      <c r="H17" s="27">
        <v>0.1875</v>
      </c>
      <c r="I17" s="27">
        <v>0.21111111111111111</v>
      </c>
      <c r="J17" s="27">
        <v>0.42708333333333331</v>
      </c>
      <c r="K17" s="27"/>
      <c r="L17" s="27"/>
      <c r="M17" s="27"/>
      <c r="N17" s="27"/>
      <c r="O17" s="27"/>
      <c r="P17" s="27">
        <v>0.43888888888888888</v>
      </c>
    </row>
    <row r="18" spans="2:16" ht="14.15" customHeight="1" x14ac:dyDescent="0.45">
      <c r="B18" s="34" t="s">
        <v>43</v>
      </c>
      <c r="C18" s="26">
        <v>9562</v>
      </c>
      <c r="D18" s="26">
        <v>9563</v>
      </c>
      <c r="E18" s="26">
        <v>9569</v>
      </c>
      <c r="F18" s="26">
        <v>9582</v>
      </c>
      <c r="G18" s="26">
        <v>9637</v>
      </c>
      <c r="H18" s="26">
        <v>9705</v>
      </c>
      <c r="I18" s="26">
        <v>9716</v>
      </c>
      <c r="J18" s="26">
        <v>9860</v>
      </c>
      <c r="K18" s="26"/>
      <c r="L18" s="26"/>
      <c r="M18" s="26"/>
      <c r="N18" s="26"/>
      <c r="O18" s="26"/>
      <c r="P18" s="26">
        <v>9871</v>
      </c>
    </row>
    <row r="19" spans="2:16" ht="14.15" customHeight="1" thickBot="1" x14ac:dyDescent="0.5">
      <c r="B19" s="13" t="s">
        <v>44</v>
      </c>
      <c r="C19" s="28"/>
      <c r="D19" s="26">
        <v>9568</v>
      </c>
      <c r="E19" s="26">
        <v>9581</v>
      </c>
      <c r="F19" s="29">
        <v>9636</v>
      </c>
      <c r="G19" s="29">
        <v>9704</v>
      </c>
      <c r="H19" s="29">
        <v>9715</v>
      </c>
      <c r="I19" s="26">
        <v>9859</v>
      </c>
      <c r="J19" s="29">
        <v>9870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13</v>
      </c>
      <c r="F20" s="32">
        <f t="shared" si="0"/>
        <v>55</v>
      </c>
      <c r="G20" s="32">
        <f t="shared" si="0"/>
        <v>68</v>
      </c>
      <c r="H20" s="32">
        <f t="shared" si="0"/>
        <v>11</v>
      </c>
      <c r="I20" s="32">
        <f t="shared" si="0"/>
        <v>144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>
        <v>9860</v>
      </c>
      <c r="K23" s="113">
        <v>9862</v>
      </c>
      <c r="L23" s="113" t="s">
        <v>175</v>
      </c>
      <c r="M23" s="131" t="s">
        <v>189</v>
      </c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>
        <v>9863</v>
      </c>
      <c r="K25" s="113">
        <v>9865</v>
      </c>
      <c r="L25" s="113" t="s">
        <v>176</v>
      </c>
      <c r="M25" s="131" t="s">
        <v>190</v>
      </c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0.19236111111111112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>
        <v>0.12222222222222223</v>
      </c>
      <c r="O30" s="44"/>
      <c r="P30" s="45">
        <f>SUM(C30:J30,L30:N30)</f>
        <v>0.3979166666666667</v>
      </c>
    </row>
    <row r="31" spans="2:16" ht="14.15" customHeight="1" x14ac:dyDescent="0.45">
      <c r="B31" s="36" t="s">
        <v>164</v>
      </c>
      <c r="C31" s="46">
        <v>0.21597222222222223</v>
      </c>
      <c r="D31" s="7">
        <v>0.18611111111111112</v>
      </c>
      <c r="E31" s="7"/>
      <c r="F31" s="7"/>
      <c r="G31" s="7"/>
      <c r="H31" s="7"/>
      <c r="I31" s="7">
        <v>2.361111111111111E-2</v>
      </c>
      <c r="J31" s="7"/>
      <c r="K31" s="7">
        <v>1.9444444444444445E-2</v>
      </c>
      <c r="L31" s="7"/>
      <c r="M31" s="7"/>
      <c r="N31" s="7"/>
      <c r="O31" s="47"/>
      <c r="P31" s="45">
        <f>SUM(C31:N31)</f>
        <v>0.44513888888888892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0.21597222222222223</v>
      </c>
      <c r="D34" s="108">
        <f t="shared" ref="D34:N34" si="1">D31-D32-D33</f>
        <v>0.18611111111111112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2.361111111111111E-2</v>
      </c>
      <c r="J34" s="108">
        <f t="shared" si="1"/>
        <v>0</v>
      </c>
      <c r="K34" s="108">
        <f t="shared" si="1"/>
        <v>1.9444444444444445E-2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0.44513888888888892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188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/>
      <c r="E53" s="111">
        <v>0.52</v>
      </c>
      <c r="F53" s="111">
        <v>0.64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179</v>
      </c>
      <c r="C54" s="138"/>
      <c r="D54" s="138"/>
      <c r="E54" s="138"/>
      <c r="F54" s="111">
        <v>789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</v>
      </c>
      <c r="D72" s="59">
        <v>-164.3</v>
      </c>
      <c r="E72" s="99" t="s">
        <v>117</v>
      </c>
      <c r="F72" s="59">
        <v>19.7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-165.4</v>
      </c>
      <c r="D73" s="59">
        <v>-168.3</v>
      </c>
      <c r="E73" s="101" t="s">
        <v>121</v>
      </c>
      <c r="F73" s="60">
        <v>25.8</v>
      </c>
      <c r="G73" s="60">
        <v>30.3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-188.7</v>
      </c>
      <c r="D74" s="59">
        <v>-196.2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-107.1</v>
      </c>
      <c r="D75" s="59">
        <v>-113.1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29.4</v>
      </c>
      <c r="D76" s="59">
        <v>26.4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</v>
      </c>
      <c r="D77" s="59">
        <v>22.3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21.4</v>
      </c>
      <c r="D79" s="59">
        <v>18.8</v>
      </c>
      <c r="E79" s="99" t="s">
        <v>151</v>
      </c>
      <c r="F79" s="59">
        <v>19.600000000000001</v>
      </c>
      <c r="G79" s="59">
        <v>13.1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8.9499999999999994E-5</v>
      </c>
      <c r="D80" s="63">
        <v>8.42E-5</v>
      </c>
      <c r="E80" s="101" t="s">
        <v>156</v>
      </c>
      <c r="F80" s="60">
        <v>36.9</v>
      </c>
      <c r="G80" s="60">
        <v>39.4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 t="s">
        <v>191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2025-03-30T10:38:02Z</dcterms:modified>
</cp:coreProperties>
</file>