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E1AC6EBF-D69E-4274-A739-C015C217DBA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<sst xmlns="http://schemas.openxmlformats.org/spreadsheetml/2006/main" count="205" uniqueCount="187">
  <si>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</si>
  <si>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</si>
  <si>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</si>
  <si>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</si>
  <si>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</si>
  <si>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</si>
  <si>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</si>
  <si>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</si>
  <si>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</si>
  <si>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</si>
  <si>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</si>
  <si>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</si>
  <si>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</si>
  <si>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</si>
  <si>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</si>
  <si>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</si>
  <si>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</si>
  <si>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</si>
  <si>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</si>
  <si>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</si>
  <si>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</si>
  <si>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</si>
  <si>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</si>
  <si>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</si>
  <si>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</si>
  <si>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</si>
  <si>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</si>
  <si>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</si>
  <si>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</si>
  <si>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</si>
  <si>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</si>
  <si>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</si>
  <si>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</si>
  <si>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</si>
  <si>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</si>
  <si>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</si>
  <si>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</si>
  <si>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</si>
  <si>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</si>
  <si>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</si>
  <si>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</si>
  <si>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</si>
  <si>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</si>
  <si>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</si>
  <si>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</si>
  <si>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</si>
  <si>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</si>
  <si>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</si>
  <si>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</si>
  <si>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</si>
  <si>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</si>
  <si>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</si>
  <si>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</si>
  <si>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</si>
  <si>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</si>
  <si>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</si>
  <si>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</si>
  <si>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</si>
  <si>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</si>
  <si>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</si>
  <si>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</si>
  <si>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</si>
  <si>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</si>
  <si>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</si>
  <si>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</si>
  <si>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</si>
  <si>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</si>
  <si>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</si>
  <si>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</si>
  <si>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</si>
  <si>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</si>
  <si>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</si>
  <si>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</si>
  <si>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</si>
  <si>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</si>
  <si>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</si>
  <si>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</si>
  <si>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</si>
  <si>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</si>
  <si>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</si>
  <si>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</si>
  <si>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</si>
  <si>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</si>
  <si>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</si>
  <si>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</si>
  <si>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</si>
  <si>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</si>
  <si>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</si>
  <si>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</si>
  <si>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</si>
  <si>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</si>
  <si>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</si>
  <si>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</si>
  <si>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</si>
  <si>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</si>
  <si>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</si>
  <si>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</si>
  <si>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</si>
  <si>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</si>
  <si>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</si>
  <si>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</si>
  <si>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</si>
  <si>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</si>
  <si>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</si>
  <si>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</si>
  <si>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</si>
  <si>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</si>
  <si>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</si>
  <si>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</si>
  <si>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</si>
  <si>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</si>
  <si>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</si>
  <si>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</si>
  <si>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</si>
  <si>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</si>
  <si>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</si>
  <si>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</si>
  <si>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</si>
  <si>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</si>
  <si>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</si>
  <si>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</si>
  <si>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</si>
  <si>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</si>
  <si>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</si>
  <si>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</si>
  <si>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</si>
  <si>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</si>
  <si>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</si>
  <si>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</si>
  <si>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</si>
  <si>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</si>
  <si>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</si>
  <si>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</si>
  <si>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</si>
  <si>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</si>
  <si>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</si>
  <si>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</si>
  <si>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</si>
  <si>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</si>
  <si>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</si>
  <si>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</si>
  <si>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</si>
  <si>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</si>
  <si>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</si>
  <si>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</si>
  <si>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</si>
  <si>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</si>
  <si>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</si>
  <si>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</si>
  <si>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</si>
  <si>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</si>
  <si>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</si>
  <si>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</si>
  <si>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</si>
  <si>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</si>
  <si>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</si>
  <si>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</si>
  <si>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</si>
  <si>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</si>
  <si>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</si>
  <si>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</si>
  <si>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</si>
  <si>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</si>
  <si>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</si>
  <si>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</si>
  <si>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</si>
  <si>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</si>
  <si>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</si>
  <si>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</si>
  <si>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</si>
  <si>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</si>
  <si>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</si>
  <si>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</si>
  <si>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</si>
  <si>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</si>
  <si>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</si>
  <si>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</si>
  <si>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</si>
  <si>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</si>
  <si>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N</t>
    <phoneticPr fontId="3" type="noConversion"/>
  </si>
  <si>
    <t>DEEPS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</si>
  <si>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</si>
  <si>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</si>
  <si>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허정환</t>
    <phoneticPr fontId="3" type="noConversion"/>
  </si>
  <si>
    <t>C_009099-009110</t>
    <phoneticPr fontId="3" type="noConversion"/>
  </si>
  <si>
    <t>DEEPS-KSPT</t>
    <phoneticPr fontId="3" type="noConversion"/>
  </si>
  <si>
    <t>C_009315-009319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</si>
</sst>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83" sqref="G8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45744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100</v>
      </c>
      <c r="M3" s="165"/>
      <c r="N3" s="65" t="s">
        <v>3</v>
      </c>
      <c r="O3" s="165">
        <f>(P31-P33)/P31*100</f>
        <v>100</v>
      </c>
      <c r="P3" s="165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0.97569444444444453</v>
      </c>
      <c r="D9" s="8">
        <v>1.9</v>
      </c>
      <c r="E9" s="8">
        <v>12.9</v>
      </c>
      <c r="F9" s="8">
        <v>59</v>
      </c>
      <c r="G9" s="35" t="s">
        <v>179</v>
      </c>
      <c r="H9" s="8">
        <v>3.2</v>
      </c>
      <c r="I9" s="35">
        <v>1.5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0.21597222222222223</v>
      </c>
      <c r="D10" s="8">
        <v>1.9</v>
      </c>
      <c r="E10" s="8">
        <v>12.2</v>
      </c>
      <c r="F10" s="8">
        <v>66</v>
      </c>
      <c r="G10" s="115" t="s">
        <v>179</v>
      </c>
      <c r="H10" s="8">
        <v>3.4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0.42499999999999999</v>
      </c>
      <c r="D11" s="14">
        <v>1.1000000000000001</v>
      </c>
      <c r="E11" s="14">
        <v>13.1</v>
      </c>
      <c r="F11" s="14">
        <v>61</v>
      </c>
      <c r="G11" s="115" t="s">
        <v>179</v>
      </c>
      <c r="H11" s="14">
        <v>5.4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23.449305555555558</v>
      </c>
      <c r="D12" s="18">
        <f>AVERAGE(D9:D11)</f>
        <v>1.6333333333333335</v>
      </c>
      <c r="E12" s="18">
        <f>AVERAGE(E9:E11)</f>
        <v>12.733333333333334</v>
      </c>
      <c r="F12" s="19">
        <f>AVERAGE(F9:F11)</f>
        <v>62</v>
      </c>
      <c r="G12" s="20"/>
      <c r="H12" s="21">
        <f>AVERAGE(H9:H11)</f>
        <v>4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185</v>
      </c>
      <c r="H16" s="26" t="s">
        <v>178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0.9243055555555556</v>
      </c>
      <c r="D17" s="27">
        <v>0.92638888888888893</v>
      </c>
      <c r="E17" s="27">
        <v>0.97569444444444453</v>
      </c>
      <c r="F17" s="27">
        <v>0.99861111111111101</v>
      </c>
      <c r="G17" s="27">
        <v>0.18958333333333333</v>
      </c>
      <c r="H17" s="27">
        <v>0.21597222222222223</v>
      </c>
      <c r="I17" s="27">
        <v>0.42499999999999999</v>
      </c>
      <c r="J17" s="27"/>
      <c r="K17" s="27"/>
      <c r="L17" s="27"/>
      <c r="M17" s="27"/>
      <c r="N17" s="27"/>
      <c r="O17" s="27"/>
      <c r="P17" s="27">
        <v>0.42986111111111108</v>
      </c>
    </row>
    <row r="18" spans="2:16" ht="14.15" customHeight="1" x14ac:dyDescent="0.45">
      <c r="B18" s="34" t="s">
        <v>43</v>
      </c>
      <c r="C18" s="26">
        <v>9091</v>
      </c>
      <c r="D18" s="26">
        <v>9092</v>
      </c>
      <c r="E18" s="26">
        <v>9097</v>
      </c>
      <c r="F18" s="26">
        <v>9111</v>
      </c>
      <c r="G18" s="26">
        <v>9166</v>
      </c>
      <c r="H18" s="26">
        <v>9177</v>
      </c>
      <c r="I18" s="26">
        <v>9320</v>
      </c>
      <c r="J18" s="26"/>
      <c r="K18" s="26"/>
      <c r="L18" s="26"/>
      <c r="M18" s="26"/>
      <c r="N18" s="26"/>
      <c r="O18" s="26"/>
      <c r="P18" s="26">
        <v>9325</v>
      </c>
    </row>
    <row r="19" spans="2:16" ht="14.15" customHeight="1" thickBot="1" x14ac:dyDescent="0.5">
      <c r="B19" s="13" t="s">
        <v>44</v>
      </c>
      <c r="C19" s="28"/>
      <c r="D19" s="26">
        <v>9096</v>
      </c>
      <c r="E19" s="26">
        <v>9110</v>
      </c>
      <c r="F19" s="29">
        <v>9165</v>
      </c>
      <c r="G19" s="29">
        <v>9176</v>
      </c>
      <c r="H19" s="29">
        <v>9319</v>
      </c>
      <c r="I19" s="26">
        <v>9324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14</v>
      </c>
      <c r="F20" s="32">
        <f t="shared" si="0"/>
        <v>55</v>
      </c>
      <c r="G20" s="32">
        <f t="shared" si="0"/>
        <v>11</v>
      </c>
      <c r="H20" s="32">
        <f t="shared" si="0"/>
        <v>143</v>
      </c>
      <c r="I20" s="32">
        <f t="shared" si="0"/>
        <v>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174</v>
      </c>
      <c r="F23" s="159"/>
      <c r="G23" s="159"/>
      <c r="H23" s="159"/>
      <c r="I23" s="159"/>
      <c r="J23" s="113"/>
      <c r="K23" s="113"/>
      <c r="L23" s="113" t="s">
        <v>175</v>
      </c>
      <c r="M23" s="159"/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176</v>
      </c>
      <c r="F24" s="159"/>
      <c r="G24" s="159"/>
      <c r="H24" s="159"/>
      <c r="I24" s="159"/>
      <c r="J24" s="113"/>
      <c r="K24" s="113"/>
      <c r="L24" s="113" t="s">
        <v>177</v>
      </c>
      <c r="M24" s="159"/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177</v>
      </c>
      <c r="F25" s="159"/>
      <c r="G25" s="159"/>
      <c r="H25" s="159"/>
      <c r="I25" s="159"/>
      <c r="J25" s="113"/>
      <c r="K25" s="113"/>
      <c r="L25" s="113" t="s">
        <v>176</v>
      </c>
      <c r="M25" s="159"/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175</v>
      </c>
      <c r="F26" s="159"/>
      <c r="G26" s="159"/>
      <c r="H26" s="159"/>
      <c r="I26" s="159"/>
      <c r="J26" s="113"/>
      <c r="K26" s="113"/>
      <c r="L26" s="113" t="s">
        <v>174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0.18611111111111112</v>
      </c>
      <c r="D30" s="42"/>
      <c r="E30" s="42"/>
      <c r="F30" s="42"/>
      <c r="G30" s="42">
        <v>0.20972222222222223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0.39583333333333337</v>
      </c>
    </row>
    <row r="31" spans="2:16" ht="14.15" customHeight="1" x14ac:dyDescent="0.45">
      <c r="B31" s="36" t="s">
        <v>164</v>
      </c>
      <c r="C31" s="46">
        <v>0.20902777777777778</v>
      </c>
      <c r="D31" s="7"/>
      <c r="E31" s="7"/>
      <c r="F31" s="7"/>
      <c r="G31" s="7">
        <v>0.19097222222222221</v>
      </c>
      <c r="H31" s="7"/>
      <c r="I31" s="7">
        <v>2.6388888888888889E-2</v>
      </c>
      <c r="J31" s="7"/>
      <c r="K31" s="7">
        <v>2.2916666666666669E-2</v>
      </c>
      <c r="L31" s="7"/>
      <c r="M31" s="7"/>
      <c r="N31" s="7"/>
      <c r="O31" s="47"/>
      <c r="P31" s="45">
        <f>SUM(C31:N31)</f>
        <v>0.44930555555555562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0.20902777777777778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0.19097222222222221</v>
      </c>
      <c r="H34" s="108">
        <f t="shared" si="1"/>
        <v>0</v>
      </c>
      <c r="I34" s="108">
        <f>I31-I32-I33</f>
        <v>2.6388888888888889E-2</v>
      </c>
      <c r="J34" s="108">
        <f t="shared" si="1"/>
        <v>0</v>
      </c>
      <c r="K34" s="108">
        <f t="shared" si="1"/>
        <v>2.2916666666666669E-2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0.44930555555555562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184</v>
      </c>
      <c r="D36" s="154"/>
      <c r="E36" s="154" t="s">
        <v>186</v>
      </c>
      <c r="F36" s="154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1.75</v>
      </c>
      <c r="E53" s="111">
        <v>2.2599999999999998</v>
      </c>
      <c r="F53" s="111">
        <v>0.93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181</v>
      </c>
      <c r="C54" s="179"/>
      <c r="D54" s="179"/>
      <c r="E54" s="179"/>
      <c r="F54" s="111">
        <v>548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</v>
      </c>
      <c r="D72" s="59">
        <v>-164.2</v>
      </c>
      <c r="E72" s="99" t="s">
        <v>117</v>
      </c>
      <c r="F72" s="59">
        <v>19</v>
      </c>
      <c r="G72" s="59">
        <v>19.100000000000001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-166.7</v>
      </c>
      <c r="D73" s="59">
        <v>-167.7</v>
      </c>
      <c r="E73" s="101" t="s">
        <v>121</v>
      </c>
      <c r="F73" s="60">
        <v>31.3</v>
      </c>
      <c r="G73" s="60">
        <v>51.4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</v>
      </c>
      <c r="D74" s="59">
        <v>-196.6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-109.7</v>
      </c>
      <c r="D75" s="59">
        <v>-113.1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</v>
      </c>
      <c r="D76" s="59">
        <v>27.1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23.9</v>
      </c>
      <c r="D77" s="59">
        <v>23.3</v>
      </c>
      <c r="E77" s="101" t="s">
        <v>141</v>
      </c>
      <c r="F77" s="61">
        <v>245</v>
      </c>
      <c r="G77" s="61">
        <v>250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</v>
      </c>
      <c r="D78" s="59">
        <v>21.4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20.6</v>
      </c>
      <c r="D79" s="59">
        <v>20.100000000000001</v>
      </c>
      <c r="E79" s="99" t="s">
        <v>151</v>
      </c>
      <c r="F79" s="59">
        <v>16.3</v>
      </c>
      <c r="G79" s="59">
        <v>13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8.5900000000000001E-5</v>
      </c>
      <c r="D80" s="63">
        <v>7.8800000000000004E-5</v>
      </c>
      <c r="E80" s="101" t="s">
        <v>156</v>
      </c>
      <c r="F80" s="60">
        <v>42.2</v>
      </c>
      <c r="G80" s="60">
        <v>72.5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182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2025-03-28T10:26:45Z</dcterms:modified>
</cp:coreProperties>
</file>