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51671CF9-F17B-4126-ACF7-C457454776C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<sst xmlns="http://schemas.openxmlformats.org/spreadsheetml/2006/main" count="208" uniqueCount="190">
  <si>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</si>
  <si>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</si>
  <si>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</si>
  <si>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</si>
  <si>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</si>
  <si>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</si>
  <si>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</si>
  <si>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</si>
  <si>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</si>
  <si>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</si>
  <si>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</si>
  <si>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</si>
  <si>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</si>
  <si>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</si>
  <si>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</si>
  <si>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</si>
  <si>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</si>
  <si>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</si>
  <si>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</si>
  <si>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</si>
  <si>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</si>
  <si>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</si>
  <si>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</si>
  <si>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</si>
  <si>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</si>
  <si>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</si>
  <si>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</si>
  <si>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</si>
  <si>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</si>
  <si>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</si>
  <si>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</si>
  <si>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</si>
  <si>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</si>
  <si>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</si>
  <si>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</si>
  <si>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</si>
  <si>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</si>
  <si>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</si>
  <si>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</si>
  <si>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</si>
  <si>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</si>
  <si>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</si>
  <si>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</si>
  <si>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</si>
  <si>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</si>
  <si>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</si>
  <si>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</si>
  <si>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</si>
  <si>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</si>
  <si>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</si>
  <si>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</si>
  <si>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</si>
  <si>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</si>
  <si>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</si>
  <si>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</si>
  <si>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</si>
  <si>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</si>
  <si>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</si>
  <si>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</si>
  <si>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</si>
  <si>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</si>
  <si>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</si>
  <si>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</si>
  <si>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</si>
  <si>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</si>
  <si>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</si>
  <si>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</si>
  <si>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</si>
  <si>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</si>
  <si>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</si>
  <si>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</si>
  <si>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</si>
  <si>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</si>
  <si>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</si>
  <si>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</si>
  <si>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</si>
  <si>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</si>
  <si>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</si>
  <si>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</si>
  <si>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</si>
  <si>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</si>
  <si>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</si>
  <si>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</si>
  <si>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</si>
  <si>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</si>
  <si>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</si>
  <si>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</si>
  <si>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</si>
  <si>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</si>
  <si>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</si>
  <si>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</si>
  <si>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</si>
  <si>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</si>
  <si>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</si>
  <si>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</si>
  <si>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</si>
  <si>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</si>
  <si>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</si>
  <si>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</si>
  <si>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</si>
  <si>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</si>
  <si>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</si>
  <si>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</si>
  <si>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</si>
  <si>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</si>
  <si>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</si>
  <si>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</si>
  <si>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</si>
  <si>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</si>
  <si>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</si>
  <si>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</si>
  <si>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</si>
  <si>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</si>
  <si>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</si>
  <si>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</si>
  <si>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</si>
  <si>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</si>
  <si>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</si>
  <si>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</si>
  <si>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</si>
  <si>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</si>
  <si>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</si>
  <si>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</si>
  <si>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</si>
  <si>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</si>
  <si>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</si>
  <si>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</si>
  <si>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</si>
  <si>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</si>
  <si>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</si>
  <si>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</si>
  <si>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</si>
  <si>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</si>
  <si>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</si>
  <si>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</si>
  <si>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</si>
  <si>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</si>
  <si>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</si>
  <si>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</si>
  <si>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</si>
  <si>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</si>
  <si>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</si>
  <si>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</si>
  <si>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</si>
  <si>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</si>
  <si>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</si>
  <si>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</si>
  <si>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</si>
  <si>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</si>
  <si>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</si>
  <si>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</si>
  <si>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</si>
  <si>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</si>
  <si>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</si>
  <si>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</si>
  <si>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</si>
  <si>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</si>
  <si>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</si>
  <si>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</si>
  <si>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</si>
  <si>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</si>
  <si>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</si>
  <si>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</si>
  <si>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</si>
  <si>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</si>
  <si>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</si>
  <si>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</si>
  <si>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</si>
  <si>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</si>
  <si>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</si>
  <si>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</si>
  <si>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</si>
  <si>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</si>
  <si>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</si>
  <si>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</si>
  <si>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</si>
  <si>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</si>
  <si>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</si>
  <si>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</si>
  <si>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N</t>
    <phoneticPr fontId="3" type="noConversion"/>
  </si>
  <si>
    <t>DEEPS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</si>
  <si>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</si>
  <si>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</si>
  <si>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C_008909-008925</t>
    <phoneticPr fontId="3" type="noConversion"/>
  </si>
  <si>
    <t>허정환</t>
    <phoneticPr fontId="3" type="noConversion"/>
  </si>
  <si>
    <t>1. [00:05-03:03] 구름에 의한 관측 대기</t>
    <phoneticPr fontId="3" type="noConversion"/>
  </si>
  <si>
    <t>M_008938-008940:K</t>
    <phoneticPr fontId="3" type="noConversion"/>
  </si>
  <si>
    <t xml:space="preserve">2. [03:58-04:15] ic.k crash로 destroy, startup 과정에서 로딩 시간이 많이 걸림. </t>
    <phoneticPr fontId="3" type="noConversion"/>
  </si>
  <si>
    <t>M_008992-008993:M</t>
    <phoneticPr fontId="3" type="noConversion"/>
  </si>
  <si>
    <t>C_008986-009084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</si>
</sst>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68" sqref="G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45743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70.046082949308754</v>
      </c>
      <c r="M3" s="165"/>
      <c r="N3" s="65" t="s">
        <v>3</v>
      </c>
      <c r="O3" s="165">
        <f>(P31-P33)/P31*100</f>
        <v>97.388632872503834</v>
      </c>
      <c r="P3" s="165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0.97361111111111109</v>
      </c>
      <c r="D9" s="8"/>
      <c r="E9" s="8">
        <v>15.4</v>
      </c>
      <c r="F9" s="8">
        <v>34</v>
      </c>
      <c r="G9" s="35" t="s">
        <v>179</v>
      </c>
      <c r="H9" s="8">
        <v>4.3</v>
      </c>
      <c r="I9" s="35">
        <v>3.4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27">
        <v>0.17152777777777775</v>
      </c>
      <c r="D10" s="8">
        <v>1.8</v>
      </c>
      <c r="E10" s="8">
        <v>12.8</v>
      </c>
      <c r="F10" s="8">
        <v>46</v>
      </c>
      <c r="G10" s="115" t="s">
        <v>179</v>
      </c>
      <c r="H10" s="8">
        <v>3.8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0.42569444444444443</v>
      </c>
      <c r="D11" s="14">
        <v>1.8</v>
      </c>
      <c r="E11" s="14">
        <v>11.5</v>
      </c>
      <c r="F11" s="14">
        <v>48</v>
      </c>
      <c r="G11" s="115" t="s">
        <v>179</v>
      </c>
      <c r="H11" s="14">
        <v>3.7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23.452083333333334</v>
      </c>
      <c r="D12" s="18">
        <f>AVERAGE(D9:D11)</f>
        <v>1.8</v>
      </c>
      <c r="E12" s="18">
        <f>AVERAGE(E9:E11)</f>
        <v>13.233333333333334</v>
      </c>
      <c r="F12" s="19">
        <f>AVERAGE(F9:F11)</f>
        <v>42.666666666666664</v>
      </c>
      <c r="G12" s="20"/>
      <c r="H12" s="21">
        <f>AVERAGE(H9:H11)</f>
        <v>3.9333333333333336</v>
      </c>
      <c r="I12" s="22"/>
      <c r="J12" s="23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178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0.91041666666666676</v>
      </c>
      <c r="D17" s="27">
        <v>0.91180555555555554</v>
      </c>
      <c r="E17" s="27">
        <v>0.97361111111111109</v>
      </c>
      <c r="F17" s="27">
        <v>0.99861111111111101</v>
      </c>
      <c r="G17" s="27">
        <v>0.22083333333333333</v>
      </c>
      <c r="H17" s="27">
        <v>0.42569444444444443</v>
      </c>
      <c r="I17" s="27"/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8900</v>
      </c>
      <c r="D18" s="26">
        <v>8901</v>
      </c>
      <c r="E18" s="26">
        <v>8907</v>
      </c>
      <c r="F18" s="26">
        <v>8923</v>
      </c>
      <c r="G18" s="26">
        <v>8951</v>
      </c>
      <c r="H18" s="26">
        <v>9085</v>
      </c>
      <c r="I18" s="26"/>
      <c r="J18" s="26"/>
      <c r="K18" s="26"/>
      <c r="L18" s="26"/>
      <c r="M18" s="26"/>
      <c r="N18" s="26"/>
      <c r="O18" s="26"/>
      <c r="P18" s="26">
        <v>9090</v>
      </c>
    </row>
    <row r="19" spans="2:16" ht="14.15" customHeight="1" thickBot="1" x14ac:dyDescent="0.5">
      <c r="B19" s="13" t="s">
        <v>44</v>
      </c>
      <c r="C19" s="28"/>
      <c r="D19" s="26">
        <v>8906</v>
      </c>
      <c r="E19" s="26">
        <v>8922</v>
      </c>
      <c r="F19" s="29">
        <v>8950</v>
      </c>
      <c r="G19" s="29">
        <v>9084</v>
      </c>
      <c r="H19" s="29">
        <v>9089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16</v>
      </c>
      <c r="F20" s="32">
        <f t="shared" si="0"/>
        <v>28</v>
      </c>
      <c r="G20" s="32">
        <f t="shared" si="0"/>
        <v>134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174</v>
      </c>
      <c r="F23" s="159"/>
      <c r="G23" s="159"/>
      <c r="H23" s="159"/>
      <c r="I23" s="159"/>
      <c r="J23" s="113"/>
      <c r="K23" s="113"/>
      <c r="L23" s="113" t="s">
        <v>175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176</v>
      </c>
      <c r="F24" s="159"/>
      <c r="G24" s="159"/>
      <c r="H24" s="159"/>
      <c r="I24" s="159"/>
      <c r="J24" s="113"/>
      <c r="K24" s="113"/>
      <c r="L24" s="113" t="s">
        <v>177</v>
      </c>
      <c r="M24" s="159"/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177</v>
      </c>
      <c r="F25" s="159"/>
      <c r="G25" s="159"/>
      <c r="H25" s="159"/>
      <c r="I25" s="159"/>
      <c r="J25" s="113"/>
      <c r="K25" s="113"/>
      <c r="L25" s="113" t="s">
        <v>176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175</v>
      </c>
      <c r="F26" s="159"/>
      <c r="G26" s="159"/>
      <c r="H26" s="159"/>
      <c r="I26" s="159"/>
      <c r="J26" s="113"/>
      <c r="K26" s="113"/>
      <c r="L26" s="113" t="s">
        <v>174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0.18263888888888891</v>
      </c>
      <c r="D30" s="42"/>
      <c r="E30" s="42"/>
      <c r="F30" s="42"/>
      <c r="G30" s="42">
        <v>0.21111111111111111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0.39375000000000004</v>
      </c>
    </row>
    <row r="31" spans="2:16" ht="14.15" customHeight="1" x14ac:dyDescent="0.45">
      <c r="B31" s="36" t="s">
        <v>164</v>
      </c>
      <c r="C31" s="46">
        <v>0.20486111111111113</v>
      </c>
      <c r="D31" s="7"/>
      <c r="E31" s="7"/>
      <c r="F31" s="7"/>
      <c r="G31" s="7">
        <v>0.22222222222222221</v>
      </c>
      <c r="H31" s="7"/>
      <c r="I31" s="7"/>
      <c r="J31" s="7"/>
      <c r="K31" s="7">
        <v>2.4999999999999998E-2</v>
      </c>
      <c r="L31" s="7"/>
      <c r="M31" s="7"/>
      <c r="N31" s="7"/>
      <c r="O31" s="47"/>
      <c r="P31" s="45">
        <f>SUM(C31:N31)</f>
        <v>0.45208333333333339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>
        <v>0.12361111111111112</v>
      </c>
      <c r="H32" s="49"/>
      <c r="I32" s="49"/>
      <c r="J32" s="49"/>
      <c r="K32" s="49"/>
      <c r="L32" s="49"/>
      <c r="M32" s="49"/>
      <c r="N32" s="49"/>
      <c r="O32" s="50"/>
      <c r="P32" s="45">
        <f>SUM(C32:N32)</f>
        <v>0.12361111111111112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>
        <v>1.1805555555555555E-2</v>
      </c>
      <c r="H33" s="52"/>
      <c r="I33" s="52"/>
      <c r="J33" s="52"/>
      <c r="K33" s="52"/>
      <c r="L33" s="52"/>
      <c r="M33" s="52"/>
      <c r="N33" s="52"/>
      <c r="O33" s="53"/>
      <c r="P33" s="54">
        <f>SUM(C33:N33)</f>
        <v>1.1805555555555555E-2</v>
      </c>
    </row>
    <row r="34" spans="2:16" ht="14.15" customHeight="1" x14ac:dyDescent="0.45">
      <c r="B34" s="106" t="s">
        <v>165</v>
      </c>
      <c r="C34" s="108">
        <f>C31-C32-C33</f>
        <v>0.20486111111111113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8.6805555555555539E-2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2.4999999999999998E-2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0.31666666666666671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183</v>
      </c>
      <c r="D36" s="154"/>
      <c r="E36" s="154" t="s">
        <v>186</v>
      </c>
      <c r="F36" s="154"/>
      <c r="G36" s="154" t="s">
        <v>189</v>
      </c>
      <c r="H36" s="154"/>
      <c r="I36" s="154" t="s">
        <v>188</v>
      </c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185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 t="s">
        <v>187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/>
      <c r="E53" s="111">
        <v>1.1100000000000001</v>
      </c>
      <c r="F53" s="111">
        <v>2.58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181</v>
      </c>
      <c r="C54" s="179"/>
      <c r="D54" s="179"/>
      <c r="E54" s="179"/>
      <c r="F54" s="111">
        <v>427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-161.9</v>
      </c>
      <c r="D72" s="59">
        <v>-164.4</v>
      </c>
      <c r="E72" s="99" t="s">
        <v>117</v>
      </c>
      <c r="F72" s="59">
        <v>19.899999999999999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2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-166.6</v>
      </c>
      <c r="D73" s="59">
        <v>-167.9</v>
      </c>
      <c r="E73" s="101" t="s">
        <v>121</v>
      </c>
      <c r="F73" s="60">
        <v>28.8</v>
      </c>
      <c r="G73" s="60">
        <v>28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-190.4</v>
      </c>
      <c r="D74" s="59">
        <v>-193.1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-105.5</v>
      </c>
      <c r="D75" s="59">
        <v>-113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</v>
      </c>
      <c r="D76" s="59">
        <v>26.5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25.2</v>
      </c>
      <c r="D77" s="59">
        <v>22.7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23.1</v>
      </c>
      <c r="D78" s="59">
        <v>20.9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21.4</v>
      </c>
      <c r="D79" s="59">
        <v>19.5</v>
      </c>
      <c r="E79" s="99" t="s">
        <v>151</v>
      </c>
      <c r="F79" s="59">
        <v>21.8</v>
      </c>
      <c r="G79" s="59">
        <v>12.6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8.2600000000000002E-5</v>
      </c>
      <c r="D80" s="63">
        <v>8.0099999999999995E-5</v>
      </c>
      <c r="E80" s="101" t="s">
        <v>156</v>
      </c>
      <c r="F80" s="60">
        <v>21.7</v>
      </c>
      <c r="G80" s="60">
        <v>56.6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2025-03-27T10:25:27Z</dcterms:modified>
</cp:coreProperties>
</file>