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8FEEA230-6941-4993-86FA-FFD68205AEB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<sst xmlns="http://schemas.openxmlformats.org/spreadsheetml/2006/main" count="211" uniqueCount="195">
  <si>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</si>
  <si>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</si>
  <si>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</si>
  <si>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</si>
  <si>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</si>
  <si>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</si>
  <si>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</si>
  <si>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</si>
  <si>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</si>
  <si>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</si>
  <si>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</si>
  <si>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</si>
  <si>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</si>
  <si>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</si>
  <si>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</si>
  <si>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</si>
  <si>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</si>
  <si>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</si>
  <si>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</si>
  <si>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</si>
  <si>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</si>
  <si>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</si>
  <si>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</si>
  <si>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</si>
  <si>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</si>
  <si>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</si>
  <si>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</si>
  <si>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</si>
  <si>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</si>
  <si>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</si>
  <si>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</si>
  <si>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</si>
  <si>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</si>
  <si>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</si>
  <si>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</si>
  <si>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</si>
  <si>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</si>
  <si>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</si>
  <si>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</si>
  <si>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</si>
  <si>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</si>
  <si>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</si>
  <si>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</si>
  <si>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</si>
  <si>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</si>
  <si>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</si>
  <si>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</si>
  <si>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</si>
  <si>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</si>
  <si>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</si>
  <si>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</si>
  <si>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</si>
  <si>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</si>
  <si>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</si>
  <si>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</si>
  <si>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</si>
  <si>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</si>
  <si>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</si>
  <si>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</si>
  <si>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</si>
  <si>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</si>
  <si>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</si>
  <si>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</si>
  <si>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</si>
  <si>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</si>
  <si>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</si>
  <si>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</si>
  <si>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</si>
  <si>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</si>
  <si>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</si>
  <si>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</si>
  <si>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</si>
  <si>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</si>
  <si>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</si>
  <si>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</si>
  <si>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</si>
  <si>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</si>
  <si>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</si>
  <si>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</si>
  <si>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</si>
  <si>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</si>
  <si>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</si>
  <si>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</si>
  <si>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</si>
  <si>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</si>
  <si>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</si>
  <si>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</si>
  <si>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</si>
  <si>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</si>
  <si>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</si>
  <si>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</si>
  <si>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</si>
  <si>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</si>
  <si>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</si>
  <si>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</si>
  <si>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</si>
  <si>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</si>
  <si>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</si>
  <si>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</si>
  <si>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</si>
  <si>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</si>
  <si>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</si>
  <si>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</si>
  <si>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</si>
  <si>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</si>
  <si>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</si>
  <si>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</si>
  <si>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</si>
  <si>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</si>
  <si>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</si>
  <si>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</si>
  <si>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</si>
  <si>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</si>
  <si>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</si>
  <si>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</si>
  <si>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</si>
  <si>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</si>
  <si>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</si>
  <si>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</si>
  <si>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</si>
  <si>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</si>
  <si>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</si>
  <si>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</si>
  <si>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</si>
  <si>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</si>
  <si>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</si>
  <si>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</si>
  <si>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</si>
  <si>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</si>
  <si>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</si>
  <si>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</si>
  <si>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</si>
  <si>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</si>
  <si>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</si>
  <si>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</si>
  <si>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</si>
  <si>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</si>
  <si>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</si>
  <si>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</si>
  <si>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</si>
  <si>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</si>
  <si>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</si>
  <si>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</si>
  <si>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</si>
  <si>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</si>
  <si>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</si>
  <si>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</si>
  <si>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</si>
  <si>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</si>
  <si>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</si>
  <si>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</si>
  <si>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</si>
  <si>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</si>
  <si>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</si>
  <si>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</si>
  <si>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</si>
  <si>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</si>
  <si>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</si>
  <si>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</si>
  <si>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</si>
  <si>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</si>
  <si>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</si>
  <si>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</si>
  <si>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</si>
  <si>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</si>
  <si>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</si>
  <si>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</si>
  <si>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</si>
  <si>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</si>
  <si>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</si>
  <si>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</si>
  <si>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</si>
  <si>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</si>
  <si>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</si>
  <si>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</si>
  <si>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</si>
  <si>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</si>
  <si>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</si>
  <si>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</si>
  <si>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</si>
  <si>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허정환</t>
    <phoneticPr fontId="3" type="noConversion"/>
  </si>
  <si>
    <t>KSP</t>
    <phoneticPr fontId="3" type="noConversion"/>
  </si>
  <si>
    <t>SE</t>
    <phoneticPr fontId="3" type="noConversion"/>
  </si>
  <si>
    <t>N</t>
    <phoneticPr fontId="3" type="noConversion"/>
  </si>
  <si>
    <t>BLG</t>
    <phoneticPr fontId="3" type="noConversion"/>
  </si>
  <si>
    <t>S</t>
    <phoneticPr fontId="3" type="noConversion"/>
  </si>
  <si>
    <t>20s/28k 30s/26k 50s/27k</t>
    <phoneticPr fontId="3" type="noConversion"/>
  </si>
  <si>
    <t>20s/29k 30s/32k 40s/30k 50s/25k</t>
    <phoneticPr fontId="3" type="noConversion"/>
  </si>
  <si>
    <t>M_003610-003611:T</t>
    <phoneticPr fontId="3" type="noConversion"/>
  </si>
  <si>
    <t>M_003616</t>
    <phoneticPr fontId="3" type="noConversion"/>
  </si>
  <si>
    <t>M_003630-003631:K</t>
    <phoneticPr fontId="3" type="noConversion"/>
  </si>
  <si>
    <t>M_003649-003650:M</t>
    <phoneticPr fontId="3" type="noConversion"/>
  </si>
  <si>
    <t>M_003685-003686:K</t>
    <phoneticPr fontId="3" type="noConversion"/>
  </si>
  <si>
    <t>60s/7k 60s/11k 50s/15k</t>
    <phoneticPr fontId="3" type="noConversion"/>
  </si>
  <si>
    <t>1. 월령 40% 이상으로 방풍막 설치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</si>
</sst>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6" sqref="G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45724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0.99444444444444446</v>
      </c>
      <c r="D9" s="8">
        <v>1.4</v>
      </c>
      <c r="E9" s="8">
        <v>15.4</v>
      </c>
      <c r="F9" s="8">
        <v>43</v>
      </c>
      <c r="G9" s="35" t="s">
        <v>183</v>
      </c>
      <c r="H9" s="8">
        <v>0.4</v>
      </c>
      <c r="I9" s="35">
        <v>60.8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0.16874999999999998</v>
      </c>
      <c r="D10" s="8">
        <v>0.9</v>
      </c>
      <c r="E10" s="8">
        <v>16.3</v>
      </c>
      <c r="F10" s="8">
        <v>26</v>
      </c>
      <c r="G10" s="113" t="s">
        <v>185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0.41736111111111113</v>
      </c>
      <c r="D11" s="14">
        <v>1</v>
      </c>
      <c r="E11" s="14">
        <v>15.2</v>
      </c>
      <c r="F11" s="14">
        <v>39</v>
      </c>
      <c r="G11" s="114" t="s">
        <v>182</v>
      </c>
      <c r="H11" s="14">
        <v>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23.422916666666669</v>
      </c>
      <c r="D12" s="18">
        <f>AVERAGE(D9:D11)</f>
        <v>1.0999999999999999</v>
      </c>
      <c r="E12" s="18">
        <f>AVERAGE(E9:E11)</f>
        <v>15.633333333333335</v>
      </c>
      <c r="F12" s="19">
        <f>AVERAGE(F9:F11)</f>
        <v>36</v>
      </c>
      <c r="G12" s="20"/>
      <c r="H12" s="21">
        <f>AVERAGE(H9:H11)</f>
        <v>1.8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181</v>
      </c>
      <c r="G16" s="26" t="s">
        <v>179</v>
      </c>
      <c r="H16" s="26" t="s">
        <v>184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0.95416666666666661</v>
      </c>
      <c r="D17" s="27">
        <v>0.95624999999999993</v>
      </c>
      <c r="E17" s="27">
        <v>0.99444444444444446</v>
      </c>
      <c r="F17" s="27">
        <v>1.3194444444444444E-2</v>
      </c>
      <c r="G17" s="27">
        <v>0.20486111111111113</v>
      </c>
      <c r="H17" s="27">
        <v>0.27361111111111108</v>
      </c>
      <c r="I17" s="27">
        <v>0.41736111111111113</v>
      </c>
      <c r="J17" s="27"/>
      <c r="K17" s="27"/>
      <c r="L17" s="27"/>
      <c r="M17" s="27"/>
      <c r="N17" s="27"/>
      <c r="O17" s="27"/>
      <c r="P17" s="27">
        <v>0.4291666666666667</v>
      </c>
    </row>
    <row r="18" spans="2:16" ht="14.15" customHeight="1" x14ac:dyDescent="0.45">
      <c r="B18" s="34" t="s">
        <v>43</v>
      </c>
      <c r="C18" s="26">
        <v>3573</v>
      </c>
      <c r="D18" s="26">
        <v>3574</v>
      </c>
      <c r="E18" s="26">
        <v>3586</v>
      </c>
      <c r="F18" s="26">
        <v>3599</v>
      </c>
      <c r="G18" s="26">
        <v>3717</v>
      </c>
      <c r="H18" s="26">
        <v>3759</v>
      </c>
      <c r="I18" s="26">
        <v>3856</v>
      </c>
      <c r="J18" s="26"/>
      <c r="K18" s="26"/>
      <c r="L18" s="26"/>
      <c r="M18" s="26"/>
      <c r="N18" s="26"/>
      <c r="O18" s="26"/>
      <c r="P18" s="26">
        <v>3865</v>
      </c>
    </row>
    <row r="19" spans="2:16" ht="14.15" customHeight="1" thickBot="1" x14ac:dyDescent="0.5">
      <c r="B19" s="13" t="s">
        <v>44</v>
      </c>
      <c r="C19" s="28"/>
      <c r="D19" s="26">
        <v>3585</v>
      </c>
      <c r="E19" s="26">
        <v>3598</v>
      </c>
      <c r="F19" s="29">
        <v>3716</v>
      </c>
      <c r="G19" s="29">
        <v>3758</v>
      </c>
      <c r="H19" s="29">
        <v>3855</v>
      </c>
      <c r="I19" s="26">
        <v>3864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13</v>
      </c>
      <c r="F20" s="32">
        <f t="shared" si="0"/>
        <v>118</v>
      </c>
      <c r="G20" s="32">
        <f t="shared" si="0"/>
        <v>42</v>
      </c>
      <c r="H20" s="32">
        <f t="shared" si="0"/>
        <v>97</v>
      </c>
      <c r="I20" s="32">
        <f t="shared" si="0"/>
        <v>9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>
        <v>3579</v>
      </c>
      <c r="D23" s="35">
        <v>3581</v>
      </c>
      <c r="E23" s="113" t="s">
        <v>175</v>
      </c>
      <c r="F23" s="130" t="s">
        <v>186</v>
      </c>
      <c r="G23" s="130"/>
      <c r="H23" s="130"/>
      <c r="I23" s="130"/>
      <c r="J23" s="113">
        <v>3856</v>
      </c>
      <c r="K23" s="113">
        <v>3858</v>
      </c>
      <c r="L23" s="113" t="s">
        <v>176</v>
      </c>
      <c r="M23" s="130" t="s">
        <v>193</v>
      </c>
      <c r="N23" s="130"/>
      <c r="O23" s="130"/>
      <c r="P23" s="130"/>
    </row>
    <row r="24" spans="2:16" ht="13.5" customHeight="1" x14ac:dyDescent="0.45">
      <c r="B24" s="131"/>
      <c r="C24" s="35"/>
      <c r="D24" s="35"/>
      <c r="E24" s="113" t="s">
        <v>177</v>
      </c>
      <c r="F24" s="130"/>
      <c r="G24" s="130"/>
      <c r="H24" s="130"/>
      <c r="I24" s="130"/>
      <c r="J24" s="113"/>
      <c r="K24" s="113"/>
      <c r="L24" s="113" t="s">
        <v>178</v>
      </c>
      <c r="M24" s="130"/>
      <c r="N24" s="130"/>
      <c r="O24" s="130"/>
      <c r="P24" s="130"/>
    </row>
    <row r="25" spans="2:16" ht="13.5" customHeight="1" x14ac:dyDescent="0.45">
      <c r="B25" s="131"/>
      <c r="C25" s="35">
        <v>3582</v>
      </c>
      <c r="D25" s="35">
        <v>3585</v>
      </c>
      <c r="E25" s="113" t="s">
        <v>178</v>
      </c>
      <c r="F25" s="130" t="s">
        <v>187</v>
      </c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/>
      <c r="D26" s="35"/>
      <c r="E26" s="113" t="s">
        <v>176</v>
      </c>
      <c r="F26" s="130"/>
      <c r="G26" s="130"/>
      <c r="H26" s="130"/>
      <c r="I26" s="130"/>
      <c r="J26" s="113"/>
      <c r="K26" s="113"/>
      <c r="L26" s="113" t="s">
        <v>175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0.12152777777777778</v>
      </c>
      <c r="D30" s="42">
        <v>0.18402777777777779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0.36805555555555558</v>
      </c>
    </row>
    <row r="31" spans="2:16" ht="14.15" customHeight="1" x14ac:dyDescent="0.45">
      <c r="B31" s="36" t="s">
        <v>164</v>
      </c>
      <c r="C31" s="46">
        <v>0.14375000000000002</v>
      </c>
      <c r="D31" s="7">
        <v>0.19166666666666665</v>
      </c>
      <c r="E31" s="7">
        <v>6.8749999999999992E-2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7"/>
      <c r="P31" s="45">
        <f>SUM(C31:N31)</f>
        <v>0.42291666666666666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0.14375000000000002</v>
      </c>
      <c r="D34" s="108">
        <f t="shared" ref="D34:N34" si="1">D31-D32-D33</f>
        <v>0.19166666666666665</v>
      </c>
      <c r="E34" s="108">
        <f t="shared" si="1"/>
        <v>6.8749999999999992E-2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1.8749999999999999E-2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0.42291666666666666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188</v>
      </c>
      <c r="D36" s="142"/>
      <c r="E36" s="142" t="s">
        <v>189</v>
      </c>
      <c r="F36" s="142"/>
      <c r="G36" s="142" t="s">
        <v>190</v>
      </c>
      <c r="H36" s="142"/>
      <c r="I36" s="142" t="s">
        <v>191</v>
      </c>
      <c r="J36" s="142"/>
      <c r="K36" s="142" t="s">
        <v>192</v>
      </c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>
        <v>0.89</v>
      </c>
      <c r="E53" s="111"/>
      <c r="F53" s="111">
        <v>0.77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899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1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-161.69999999999999</v>
      </c>
      <c r="D72" s="59">
        <v>-163.6</v>
      </c>
      <c r="E72" s="99" t="s">
        <v>117</v>
      </c>
      <c r="F72" s="59">
        <v>18.3</v>
      </c>
      <c r="G72" s="59">
        <v>17.8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-165.8</v>
      </c>
      <c r="D73" s="59">
        <v>-168.8</v>
      </c>
      <c r="E73" s="101" t="s">
        <v>121</v>
      </c>
      <c r="F73" s="60">
        <v>28.1</v>
      </c>
      <c r="G73" s="60">
        <v>27.1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-189.1</v>
      </c>
      <c r="D74" s="59">
        <v>-195.6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-106.2</v>
      </c>
      <c r="D75" s="59">
        <v>-111.7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30.4</v>
      </c>
      <c r="D76" s="59">
        <v>27.7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25.9</v>
      </c>
      <c r="D77" s="59">
        <v>23.5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24</v>
      </c>
      <c r="D78" s="59">
        <v>21.5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22.5</v>
      </c>
      <c r="D79" s="59">
        <v>20</v>
      </c>
      <c r="E79" s="99" t="s">
        <v>151</v>
      </c>
      <c r="F79" s="59">
        <v>16.3</v>
      </c>
      <c r="G79" s="59">
        <v>13.9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8.6199999999999995E-5</v>
      </c>
      <c r="D80" s="63">
        <v>7.8999999999999996E-5</v>
      </c>
      <c r="E80" s="101" t="s">
        <v>156</v>
      </c>
      <c r="F80" s="60">
        <v>44</v>
      </c>
      <c r="G80" s="60">
        <v>60.5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194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2025-03-08T10:24:17Z</dcterms:modified>
</cp:coreProperties>
</file>