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30D512F4-FEB6-4B96-BF39-67E164CFCA4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<sst xmlns="http://schemas.openxmlformats.org/spreadsheetml/2006/main" count="209" uniqueCount="192">
  <si>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</si>
  <si>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</si>
  <si>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</si>
  <si>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</si>
  <si>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</si>
  <si>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</si>
  <si>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</si>
  <si>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</si>
  <si>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</si>
  <si>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</si>
  <si>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</si>
  <si>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</si>
  <si>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</si>
  <si>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</si>
  <si>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</si>
  <si>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</si>
  <si>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</si>
  <si>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</si>
  <si>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</si>
  <si>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</si>
  <si>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</si>
  <si>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</si>
  <si>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</si>
  <si>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</si>
  <si>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</si>
  <si>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</si>
  <si>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</si>
  <si>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</si>
  <si>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</si>
  <si>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</si>
  <si>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</si>
  <si>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</si>
  <si>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</si>
  <si>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</si>
  <si>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</si>
  <si>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</si>
  <si>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</si>
  <si>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</si>
  <si>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</si>
  <si>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</si>
  <si>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</si>
  <si>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</si>
  <si>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</si>
  <si>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</si>
  <si>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</si>
  <si>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</si>
  <si>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</si>
  <si>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</si>
  <si>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</si>
  <si>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</si>
  <si>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</si>
  <si>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</si>
  <si>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</si>
  <si>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</si>
  <si>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</si>
  <si>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</si>
  <si>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</si>
  <si>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</si>
  <si>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</si>
  <si>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</si>
  <si>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</si>
  <si>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</si>
  <si>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</si>
  <si>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</si>
  <si>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</si>
  <si>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</si>
  <si>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</si>
  <si>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</si>
  <si>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</si>
  <si>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</si>
  <si>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</si>
  <si>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</si>
  <si>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</si>
  <si>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</si>
  <si>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</si>
  <si>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</si>
  <si>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</si>
  <si>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</si>
  <si>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</si>
  <si>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</si>
  <si>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</si>
  <si>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</si>
  <si>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</si>
  <si>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</si>
  <si>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</si>
  <si>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</si>
  <si>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</si>
  <si>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</si>
  <si>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</si>
  <si>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</si>
  <si>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</si>
  <si>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</si>
  <si>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</si>
  <si>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</si>
  <si>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</si>
  <si>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</si>
  <si>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</si>
  <si>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</si>
  <si>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</si>
  <si>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</si>
  <si>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</si>
  <si>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</si>
  <si>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</si>
  <si>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</si>
  <si>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</si>
  <si>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</si>
  <si>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</si>
  <si>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</si>
  <si>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</si>
  <si>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</si>
  <si>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</si>
  <si>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</si>
  <si>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</si>
  <si>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</si>
  <si>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</si>
  <si>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</si>
  <si>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</si>
  <si>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</si>
  <si>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</si>
  <si>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</si>
  <si>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</si>
  <si>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</si>
  <si>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</si>
  <si>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</si>
  <si>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</si>
  <si>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</si>
  <si>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</si>
  <si>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</si>
  <si>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</si>
  <si>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</si>
  <si>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</si>
  <si>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</si>
  <si>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</si>
  <si>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</si>
  <si>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</si>
  <si>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</si>
  <si>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</si>
  <si>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</si>
  <si>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</si>
  <si>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</si>
  <si>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</si>
  <si>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</si>
  <si>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</si>
  <si>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</si>
  <si>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</si>
  <si>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</si>
  <si>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</si>
  <si>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</si>
  <si>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</si>
  <si>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</si>
  <si>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</si>
  <si>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</si>
  <si>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</si>
  <si>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</si>
  <si>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</si>
  <si>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</si>
  <si>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</si>
  <si>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</si>
  <si>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</si>
  <si>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</si>
  <si>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</si>
  <si>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</si>
  <si>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</si>
  <si>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</si>
  <si>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</si>
  <si>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</si>
  <si>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</si>
  <si>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</si>
  <si>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</si>
  <si>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</si>
  <si>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</si>
  <si>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</si>
  <si>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</si>
  <si>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</si>
  <si>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</si>
  <si>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</si>
  <si>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</si>
  <si>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</si>
  <si>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</si>
  <si>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</si>
  <si>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1. 월령 40% 이하로 방풍막 제거</t>
    <phoneticPr fontId="3" type="noConversion"/>
  </si>
  <si>
    <t>허정환</t>
    <phoneticPr fontId="3" type="noConversion"/>
  </si>
  <si>
    <t>N</t>
    <phoneticPr fontId="3" type="noConversion"/>
  </si>
  <si>
    <t>NE</t>
    <phoneticPr fontId="3" type="noConversion"/>
  </si>
  <si>
    <t>BLG</t>
    <phoneticPr fontId="3" type="noConversion"/>
  </si>
  <si>
    <t>ENG-KSP</t>
    <phoneticPr fontId="3" type="noConversion"/>
  </si>
  <si>
    <t>20s/20k 40s/25k</t>
    <phoneticPr fontId="3" type="noConversion"/>
  </si>
  <si>
    <t>20s/17k 40s/22k 50s/18k 60s/14k</t>
    <phoneticPr fontId="3" type="noConversion"/>
  </si>
  <si>
    <t>M_003140-003141:K</t>
    <phoneticPr fontId="3" type="noConversion"/>
  </si>
  <si>
    <t>M_003188-003189:N</t>
    <phoneticPr fontId="3" type="noConversion"/>
  </si>
  <si>
    <t>60s/25k 50s/34k 30s/30k</t>
    <phoneticPr fontId="3" type="noConversion"/>
  </si>
  <si>
    <t>40s/29k 20s/22k 20s/32k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</si>
</sst>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87" sqref="B87:P8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45722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0.99652777777777779</v>
      </c>
      <c r="D9" s="8">
        <v>1.5</v>
      </c>
      <c r="E9" s="8">
        <v>16.600000000000001</v>
      </c>
      <c r="F9" s="8">
        <v>47</v>
      </c>
      <c r="G9" s="35" t="s">
        <v>182</v>
      </c>
      <c r="H9" s="8">
        <v>1.6</v>
      </c>
      <c r="I9" s="35">
        <v>39.700000000000003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0.16874999999999998</v>
      </c>
      <c r="D10" s="8">
        <v>1.2</v>
      </c>
      <c r="E10" s="8">
        <v>15.1</v>
      </c>
      <c r="F10" s="8">
        <v>53</v>
      </c>
      <c r="G10" s="113" t="s">
        <v>182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0.41666666666666669</v>
      </c>
      <c r="D11" s="14">
        <v>1</v>
      </c>
      <c r="E11" s="14">
        <v>14.3</v>
      </c>
      <c r="F11" s="14">
        <v>57</v>
      </c>
      <c r="G11" s="114" t="s">
        <v>183</v>
      </c>
      <c r="H11" s="14">
        <v>1.6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23.420138888888889</v>
      </c>
      <c r="D12" s="18">
        <f>AVERAGE(D9:D11)</f>
        <v>1.2333333333333334</v>
      </c>
      <c r="E12" s="18">
        <f>AVERAGE(E9:E11)</f>
        <v>15.333333333333334</v>
      </c>
      <c r="F12" s="19">
        <f>AVERAGE(F9:F11)</f>
        <v>52.333333333333336</v>
      </c>
      <c r="G12" s="20"/>
      <c r="H12" s="21">
        <f>AVERAGE(H9:H11)</f>
        <v>1.4000000000000001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185</v>
      </c>
      <c r="G16" s="26" t="s">
        <v>179</v>
      </c>
      <c r="H16" s="26" t="s">
        <v>184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0.9506944444444444</v>
      </c>
      <c r="D17" s="27">
        <v>0.95347222222222217</v>
      </c>
      <c r="E17" s="27">
        <v>0.99652777777777779</v>
      </c>
      <c r="F17" s="27">
        <v>1.6666666666666666E-2</v>
      </c>
      <c r="G17" s="27">
        <v>0.21249999999999999</v>
      </c>
      <c r="H17" s="27">
        <v>0.27916666666666667</v>
      </c>
      <c r="I17" s="27">
        <v>0.41666666666666669</v>
      </c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3059</v>
      </c>
      <c r="D18" s="26">
        <v>3060</v>
      </c>
      <c r="E18" s="26">
        <v>3071</v>
      </c>
      <c r="F18" s="26">
        <v>3084</v>
      </c>
      <c r="G18" s="26">
        <v>3210</v>
      </c>
      <c r="H18" s="26">
        <v>3252</v>
      </c>
      <c r="I18" s="26">
        <v>3347</v>
      </c>
      <c r="J18" s="26"/>
      <c r="K18" s="26"/>
      <c r="L18" s="26"/>
      <c r="M18" s="26"/>
      <c r="N18" s="26"/>
      <c r="O18" s="26"/>
      <c r="P18" s="26">
        <v>3358</v>
      </c>
    </row>
    <row r="19" spans="2:16" ht="14.15" customHeight="1" thickBot="1" x14ac:dyDescent="0.5">
      <c r="B19" s="13" t="s">
        <v>44</v>
      </c>
      <c r="C19" s="28"/>
      <c r="D19" s="26">
        <v>3070</v>
      </c>
      <c r="E19" s="26">
        <v>3083</v>
      </c>
      <c r="F19" s="29">
        <v>3209</v>
      </c>
      <c r="G19" s="29">
        <v>3251</v>
      </c>
      <c r="H19" s="29">
        <v>3346</v>
      </c>
      <c r="I19" s="26">
        <v>3357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126</v>
      </c>
      <c r="G20" s="32">
        <f t="shared" si="0"/>
        <v>42</v>
      </c>
      <c r="H20" s="32">
        <f t="shared" si="0"/>
        <v>95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>
        <v>3065</v>
      </c>
      <c r="D24" s="35">
        <v>3066</v>
      </c>
      <c r="E24" s="113" t="s">
        <v>177</v>
      </c>
      <c r="F24" s="130" t="s">
        <v>186</v>
      </c>
      <c r="G24" s="130"/>
      <c r="H24" s="130"/>
      <c r="I24" s="130"/>
      <c r="J24" s="113">
        <v>3347</v>
      </c>
      <c r="K24" s="113">
        <v>3349</v>
      </c>
      <c r="L24" s="113" t="s">
        <v>178</v>
      </c>
      <c r="M24" s="130" t="s">
        <v>190</v>
      </c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>
        <v>3067</v>
      </c>
      <c r="D26" s="35">
        <v>3070</v>
      </c>
      <c r="E26" s="113" t="s">
        <v>176</v>
      </c>
      <c r="F26" s="130" t="s">
        <v>187</v>
      </c>
      <c r="G26" s="130"/>
      <c r="H26" s="130"/>
      <c r="I26" s="130"/>
      <c r="J26" s="113">
        <v>3350</v>
      </c>
      <c r="K26" s="113">
        <v>3352</v>
      </c>
      <c r="L26" s="113" t="s">
        <v>175</v>
      </c>
      <c r="M26" s="130" t="s">
        <v>191</v>
      </c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0.11388888888888889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0.18888888888888888</v>
      </c>
      <c r="P30" s="45">
        <f>SUM(C30:J30,L30:N30)</f>
        <v>0.17638888888888887</v>
      </c>
    </row>
    <row r="31" spans="2:16" ht="14.15" customHeight="1" x14ac:dyDescent="0.45">
      <c r="B31" s="36" t="s">
        <v>164</v>
      </c>
      <c r="C31" s="46">
        <v>0.13749999999999998</v>
      </c>
      <c r="D31" s="7">
        <v>0.19583333333333333</v>
      </c>
      <c r="E31" s="7">
        <v>6.6666666666666666E-2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0.42013888888888884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0.13749999999999998</v>
      </c>
      <c r="D34" s="108">
        <f t="shared" ref="D34:N34" si="1">D31-D32-D33</f>
        <v>0.19583333333333333</v>
      </c>
      <c r="E34" s="108">
        <f t="shared" si="1"/>
        <v>6.6666666666666666E-2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0.42013888888888884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188</v>
      </c>
      <c r="D36" s="142"/>
      <c r="E36" s="142" t="s">
        <v>189</v>
      </c>
      <c r="F36" s="142"/>
      <c r="G36" s="142"/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1.05</v>
      </c>
      <c r="E53" s="111">
        <v>0.77</v>
      </c>
      <c r="F53" s="111">
        <v>0.67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741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-160.6</v>
      </c>
      <c r="D72" s="59">
        <v>-163.69999999999999</v>
      </c>
      <c r="E72" s="99" t="s">
        <v>117</v>
      </c>
      <c r="F72" s="59">
        <v>21.7</v>
      </c>
      <c r="G72" s="59">
        <v>19.2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-168</v>
      </c>
      <c r="E73" s="101" t="s">
        <v>121</v>
      </c>
      <c r="F73" s="60">
        <v>32.5</v>
      </c>
      <c r="G73" s="60">
        <v>41.9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-196.9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-102.7</v>
      </c>
      <c r="D75" s="59">
        <v>-111.9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</v>
      </c>
      <c r="D76" s="59">
        <v>27.6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27.2</v>
      </c>
      <c r="D77" s="59">
        <v>23.5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25.2</v>
      </c>
      <c r="D78" s="59">
        <v>21.6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23.6</v>
      </c>
      <c r="D79" s="59">
        <v>20.2</v>
      </c>
      <c r="E79" s="99" t="s">
        <v>151</v>
      </c>
      <c r="F79" s="59">
        <v>23.6</v>
      </c>
      <c r="G79" s="59">
        <v>14.9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7.9699999999999999E-5</v>
      </c>
      <c r="D80" s="63">
        <v>7.86E-5</v>
      </c>
      <c r="E80" s="101" t="s">
        <v>156</v>
      </c>
      <c r="F80" s="60">
        <v>32.1</v>
      </c>
      <c r="G80" s="60">
        <v>66.400000000000006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180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2025-03-06T10:23:43Z</dcterms:modified>
</cp:coreProperties>
</file>