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1B6A1B39-5D21-45B0-A9C6-90C7F1CB661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<sst xmlns="http://schemas.openxmlformats.org/spreadsheetml/2006/main" count="207" uniqueCount="191">
  <si>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</si>
  <si>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</si>
  <si>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</si>
  <si>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</si>
  <si>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</si>
  <si>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</si>
  <si>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</si>
  <si>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</si>
  <si>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</si>
  <si>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</si>
  <si>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</si>
  <si>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</si>
  <si>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</si>
  <si>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</si>
  <si>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</si>
  <si>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</si>
  <si>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</si>
  <si>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</si>
  <si>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</si>
  <si>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</si>
  <si>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</si>
  <si>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</si>
  <si>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</si>
  <si>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</si>
  <si>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</si>
  <si>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</si>
  <si>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</si>
  <si>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</si>
  <si>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</si>
  <si>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</si>
  <si>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</si>
  <si>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</si>
  <si>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</si>
  <si>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</si>
  <si>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</si>
  <si>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</si>
  <si>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</si>
  <si>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</si>
  <si>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</si>
  <si>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</si>
  <si>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</si>
  <si>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</si>
  <si>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</si>
  <si>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</si>
  <si>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</si>
  <si>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</si>
  <si>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</si>
  <si>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</si>
  <si>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</si>
  <si>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</si>
  <si>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</si>
  <si>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</si>
  <si>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</si>
  <si>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</si>
  <si>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</si>
  <si>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</si>
  <si>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</si>
  <si>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</si>
  <si>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</si>
  <si>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</si>
  <si>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</si>
  <si>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</si>
  <si>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</si>
  <si>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</si>
  <si>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</si>
  <si>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</si>
  <si>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</si>
  <si>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</si>
  <si>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</si>
  <si>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</si>
  <si>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</si>
  <si>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</si>
  <si>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</si>
  <si>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</si>
  <si>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</si>
  <si>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</si>
  <si>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</si>
  <si>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</si>
  <si>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</si>
  <si>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</si>
  <si>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</si>
  <si>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</si>
  <si>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</si>
  <si>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</si>
  <si>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</si>
  <si>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</si>
  <si>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</si>
  <si>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</si>
  <si>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</si>
  <si>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</si>
  <si>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</si>
  <si>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</si>
  <si>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</si>
  <si>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</si>
  <si>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</si>
  <si>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</si>
  <si>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</si>
  <si>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</si>
  <si>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</si>
  <si>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</si>
  <si>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</si>
  <si>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</si>
  <si>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</si>
  <si>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</si>
  <si>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</si>
  <si>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</si>
  <si>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</si>
  <si>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</si>
  <si>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</si>
  <si>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</si>
  <si>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</si>
  <si>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</si>
  <si>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</si>
  <si>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</si>
  <si>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</si>
  <si>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</si>
  <si>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</si>
  <si>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</si>
  <si>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</si>
  <si>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</si>
  <si>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</si>
  <si>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</si>
  <si>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</si>
  <si>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</si>
  <si>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</si>
  <si>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</si>
  <si>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</si>
  <si>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</si>
  <si>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</si>
  <si>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</si>
  <si>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</si>
  <si>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</si>
  <si>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</si>
  <si>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</si>
  <si>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</si>
  <si>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</si>
  <si>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</si>
  <si>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</si>
  <si>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</si>
  <si>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</si>
  <si>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</si>
  <si>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</si>
  <si>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</si>
  <si>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</si>
  <si>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</si>
  <si>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</si>
  <si>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</si>
  <si>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</si>
  <si>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</si>
  <si>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</si>
  <si>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</si>
  <si>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</si>
  <si>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</si>
  <si>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</si>
  <si>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</si>
  <si>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</si>
  <si>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</si>
  <si>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</si>
  <si>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</si>
  <si>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</si>
  <si>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</si>
  <si>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</si>
  <si>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</si>
  <si>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</si>
  <si>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</si>
  <si>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</si>
  <si>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</si>
  <si>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</si>
  <si>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</si>
  <si>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</si>
  <si>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</si>
  <si>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</si>
  <si>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</si>
  <si>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</si>
  <si>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</si>
  <si>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</si>
  <si>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</si>
  <si>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</si>
  <si>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</si>
  <si>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</si>
  <si>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</si>
  <si>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1. 월령 40% 이하로 방풍막 제거</t>
    <phoneticPr fontId="3" type="noConversion"/>
  </si>
  <si>
    <t xml:space="preserve"> </t>
    <phoneticPr fontId="3" type="noConversion"/>
  </si>
  <si>
    <t>허정환</t>
    <phoneticPr fontId="3" type="noConversion"/>
  </si>
  <si>
    <t>KSP</t>
    <phoneticPr fontId="3" type="noConversion"/>
  </si>
  <si>
    <t>M_001248-001249:T</t>
    <phoneticPr fontId="3" type="noConversion"/>
  </si>
  <si>
    <t>W</t>
    <phoneticPr fontId="3" type="noConversion"/>
  </si>
  <si>
    <t>M_001364-001365:K</t>
    <phoneticPr fontId="3" type="noConversion"/>
  </si>
  <si>
    <t>M_001390-001391:T</t>
    <phoneticPr fontId="3" type="noConversion"/>
  </si>
  <si>
    <t>M_001410-001411:K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</si>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</sst>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66" sqref="H6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45715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1.3888888888888889E-3</v>
      </c>
      <c r="D9" s="8">
        <v>1.7</v>
      </c>
      <c r="E9" s="8"/>
      <c r="F9" s="8"/>
      <c r="G9" s="35"/>
      <c r="H9" s="8"/>
      <c r="I9" s="35">
        <v>0.4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0.1673611111111111</v>
      </c>
      <c r="D10" s="8">
        <v>1</v>
      </c>
      <c r="E10" s="8">
        <v>16.5</v>
      </c>
      <c r="F10" s="8">
        <v>44</v>
      </c>
      <c r="G10" s="113" t="s">
        <v>186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0.41666666666666669</v>
      </c>
      <c r="D11" s="14">
        <v>1.2</v>
      </c>
      <c r="E11" s="14">
        <v>13.4</v>
      </c>
      <c r="F11" s="14">
        <v>63</v>
      </c>
      <c r="G11" s="114" t="s">
        <v>190</v>
      </c>
      <c r="H11" s="14">
        <v>0.4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24.415277777777778</v>
      </c>
      <c r="D12" s="18">
        <f>AVERAGE(D9:D11)</f>
        <v>1.3</v>
      </c>
      <c r="E12" s="18">
        <f>AVERAGE(E9:E11)</f>
        <v>14.95</v>
      </c>
      <c r="F12" s="19">
        <f>AVERAGE(F9:F11)</f>
        <v>53.5</v>
      </c>
      <c r="G12" s="20"/>
      <c r="H12" s="21">
        <f>AVERAGE(H9:H11)</f>
        <v>0.55000000000000004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180</v>
      </c>
      <c r="H16" s="26" t="s">
        <v>179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0.9770833333333333</v>
      </c>
      <c r="D17" s="27">
        <v>0.98055555555555562</v>
      </c>
      <c r="E17" s="27">
        <v>1.3888888888888889E-3</v>
      </c>
      <c r="F17" s="27">
        <v>2.4305555555555556E-2</v>
      </c>
      <c r="G17" s="27">
        <v>0.23263888888888887</v>
      </c>
      <c r="H17" s="27">
        <v>0.30416666666666664</v>
      </c>
      <c r="I17" s="27">
        <v>0.41666666666666669</v>
      </c>
      <c r="J17" s="27"/>
      <c r="K17" s="27"/>
      <c r="L17" s="27"/>
      <c r="M17" s="27"/>
      <c r="N17" s="27"/>
      <c r="O17" s="27"/>
      <c r="P17" s="27">
        <v>0.42638888888888887</v>
      </c>
    </row>
    <row r="18" spans="2:16" ht="14.15" customHeight="1" x14ac:dyDescent="0.45">
      <c r="B18" s="34" t="s">
        <v>43</v>
      </c>
      <c r="C18" s="26">
        <v>1218</v>
      </c>
      <c r="D18" s="26">
        <v>1219</v>
      </c>
      <c r="E18" s="26">
        <v>1224</v>
      </c>
      <c r="F18" s="26">
        <v>1239</v>
      </c>
      <c r="G18" s="26">
        <v>1361</v>
      </c>
      <c r="H18" s="26">
        <v>1407</v>
      </c>
      <c r="I18" s="26">
        <v>1278</v>
      </c>
      <c r="J18" s="26"/>
      <c r="K18" s="26"/>
      <c r="L18" s="26"/>
      <c r="M18" s="26"/>
      <c r="N18" s="26"/>
      <c r="O18" s="26"/>
      <c r="P18" s="26">
        <v>1483</v>
      </c>
    </row>
    <row r="19" spans="2:16" ht="14.15" customHeight="1" thickBot="1" x14ac:dyDescent="0.5">
      <c r="B19" s="13" t="s">
        <v>44</v>
      </c>
      <c r="C19" s="28"/>
      <c r="D19" s="26">
        <v>1223</v>
      </c>
      <c r="E19" s="26">
        <v>1238</v>
      </c>
      <c r="F19" s="29">
        <v>1360</v>
      </c>
      <c r="G19" s="29">
        <v>1406</v>
      </c>
      <c r="H19" s="29">
        <v>1477</v>
      </c>
      <c r="I19" s="26">
        <v>1482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15</v>
      </c>
      <c r="F20" s="32">
        <f t="shared" si="0"/>
        <v>122</v>
      </c>
      <c r="G20" s="32">
        <f t="shared" si="0"/>
        <v>46</v>
      </c>
      <c r="H20" s="32">
        <f t="shared" si="0"/>
        <v>71</v>
      </c>
      <c r="I20" s="32">
        <f t="shared" si="0"/>
        <v>205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9.0972222222222218E-2</v>
      </c>
      <c r="D30" s="42">
        <v>0.20138888888888887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0.35486111111111107</v>
      </c>
    </row>
    <row r="31" spans="2:16" ht="14.15" customHeight="1" x14ac:dyDescent="0.45">
      <c r="B31" s="36" t="s">
        <v>164</v>
      </c>
      <c r="C31" s="46">
        <v>0.1125</v>
      </c>
      <c r="D31" s="7">
        <v>0.20833333333333334</v>
      </c>
      <c r="E31" s="7">
        <v>7.1527777777777787E-2</v>
      </c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7"/>
      <c r="P31" s="45">
        <f>SUM(C31:N31)</f>
        <v>0.41527777777777786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 t="s">
        <v>182</v>
      </c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0.1125</v>
      </c>
      <c r="D34" s="108">
        <f t="shared" ref="D34:N34" si="1">D31-D32-D33</f>
        <v>0.20833333333333334</v>
      </c>
      <c r="E34" s="108">
        <f t="shared" si="1"/>
        <v>7.1527777777777787E-2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2.2916666666666669E-2</v>
      </c>
      <c r="L34" s="108">
        <f t="shared" si="1"/>
        <v>0</v>
      </c>
      <c r="M34" s="108">
        <f t="shared" si="1"/>
        <v>0</v>
      </c>
      <c r="N34" s="108" t="e">
        <f t="shared" si="1"/>
        <v>#VALUE!</v>
      </c>
      <c r="O34" s="112"/>
      <c r="P34" s="109">
        <f>P31-P32-P33</f>
        <v>0.41527777777777786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185</v>
      </c>
      <c r="D36" s="142"/>
      <c r="E36" s="142" t="s">
        <v>187</v>
      </c>
      <c r="F36" s="142"/>
      <c r="G36" s="142" t="s">
        <v>188</v>
      </c>
      <c r="H36" s="142"/>
      <c r="I36" s="142" t="s">
        <v>189</v>
      </c>
      <c r="J36" s="142"/>
      <c r="K36" s="140"/>
      <c r="L36" s="141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/>
      <c r="E53" s="111">
        <v>0.54</v>
      </c>
      <c r="F53" s="111">
        <v>0.91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292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-159.6</v>
      </c>
      <c r="D72" s="59">
        <v>-163.4</v>
      </c>
      <c r="E72" s="99" t="s">
        <v>117</v>
      </c>
      <c r="F72" s="59">
        <v>22.4</v>
      </c>
      <c r="G72" s="59">
        <v>18.5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-162.9</v>
      </c>
      <c r="D73" s="59">
        <v>-167.4</v>
      </c>
      <c r="E73" s="101" t="s">
        <v>121</v>
      </c>
      <c r="F73" s="60">
        <v>27.2</v>
      </c>
      <c r="G73" s="60">
        <v>37.799999999999997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-187.5</v>
      </c>
      <c r="D74" s="59">
        <v>-191.2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-99.3</v>
      </c>
      <c r="D75" s="59">
        <v>-111.2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32.9</v>
      </c>
      <c r="D76" s="59">
        <v>27.7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28.1</v>
      </c>
      <c r="D77" s="59">
        <v>23.7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26.1</v>
      </c>
      <c r="D78" s="59">
        <v>21.8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24.5</v>
      </c>
      <c r="D79" s="59">
        <v>20.399999999999999</v>
      </c>
      <c r="E79" s="99" t="s">
        <v>151</v>
      </c>
      <c r="F79" s="59">
        <v>26.6</v>
      </c>
      <c r="G79" s="59">
        <v>16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7.6100000000000007E-5</v>
      </c>
      <c r="D80" s="63">
        <v>7.6500000000000003E-5</v>
      </c>
      <c r="E80" s="101" t="s">
        <v>156</v>
      </c>
      <c r="F80" s="60">
        <v>31.9</v>
      </c>
      <c r="G80" s="60">
        <v>61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181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2025-02-27T10:21:03Z</dcterms:modified>
</cp:coreProperties>
</file>