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370C85DE-46EF-4E15-94C7-7EC99FEB803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<sst xmlns="http://schemas.openxmlformats.org/spreadsheetml/2006/main" count="206" uniqueCount="190">
  <si>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</si>
  <si>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</si>
  <si>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</si>
  <si>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</si>
  <si>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</si>
  <si>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</si>
  <si>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</si>
  <si>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</si>
  <si>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</si>
  <si>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</si>
  <si>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</si>
  <si>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</si>
  <si>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</si>
  <si>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</si>
  <si>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</si>
  <si>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</si>
  <si>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</si>
  <si>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</si>
  <si>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</si>
  <si>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</si>
  <si>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</si>
  <si>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</si>
  <si>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</si>
  <si>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</si>
  <si>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</si>
  <si>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</si>
  <si>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</si>
  <si>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</si>
  <si>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</si>
  <si>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</si>
  <si>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</si>
  <si>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</si>
  <si>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</si>
  <si>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</si>
  <si>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</si>
  <si>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</si>
  <si>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</si>
  <si>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</si>
  <si>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</si>
  <si>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</si>
  <si>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</si>
  <si>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</si>
  <si>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</si>
  <si>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</si>
  <si>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</si>
  <si>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</si>
  <si>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</si>
  <si>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</si>
  <si>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</si>
  <si>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</si>
  <si>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</si>
  <si>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</si>
  <si>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</si>
  <si>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</si>
  <si>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</si>
  <si>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</si>
  <si>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</si>
  <si>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</si>
  <si>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</si>
  <si>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</si>
  <si>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</si>
  <si>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</si>
  <si>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</si>
  <si>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</si>
  <si>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</si>
  <si>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</si>
  <si>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</si>
  <si>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</si>
  <si>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</si>
  <si>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</si>
  <si>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</si>
  <si>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</si>
  <si>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</si>
  <si>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</si>
  <si>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</si>
  <si>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</si>
  <si>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</si>
  <si>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</si>
  <si>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</si>
  <si>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</si>
  <si>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</si>
  <si>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</si>
  <si>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</si>
  <si>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</si>
  <si>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</si>
  <si>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</si>
  <si>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</si>
  <si>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</si>
  <si>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</si>
  <si>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</si>
  <si>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</si>
  <si>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</si>
  <si>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</si>
  <si>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</si>
  <si>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</si>
  <si>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</si>
  <si>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</si>
  <si>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</si>
  <si>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</si>
  <si>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</si>
  <si>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</si>
  <si>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</si>
  <si>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</si>
  <si>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</si>
  <si>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</si>
  <si>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</si>
  <si>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</si>
  <si>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</si>
  <si>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</si>
  <si>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</si>
  <si>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</si>
  <si>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</si>
  <si>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</si>
  <si>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</si>
  <si>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</si>
  <si>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</si>
  <si>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</si>
  <si>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</si>
  <si>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</si>
  <si>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</si>
  <si>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</si>
  <si>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</si>
  <si>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</si>
  <si>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</si>
  <si>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</si>
  <si>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</si>
  <si>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</si>
  <si>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</si>
  <si>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</si>
  <si>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</si>
  <si>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</si>
  <si>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</si>
  <si>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</si>
  <si>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</si>
  <si>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</si>
  <si>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</si>
  <si>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</si>
  <si>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</si>
  <si>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</si>
  <si>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</si>
  <si>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</si>
  <si>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</si>
  <si>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</si>
  <si>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</si>
  <si>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</si>
  <si>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</si>
  <si>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</si>
  <si>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</si>
  <si>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</si>
  <si>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</si>
  <si>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</si>
  <si>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</si>
  <si>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</si>
  <si>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</si>
  <si>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</si>
  <si>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</si>
  <si>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</si>
  <si>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</si>
  <si>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</si>
  <si>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</si>
  <si>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</si>
  <si>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</si>
  <si>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</si>
  <si>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</si>
  <si>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</si>
  <si>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</si>
  <si>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</si>
  <si>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</si>
  <si>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</si>
  <si>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</si>
  <si>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</si>
  <si>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</si>
  <si>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</si>
  <si>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</si>
  <si>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</si>
  <si>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</si>
  <si>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</si>
  <si>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</si>
  <si>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</si>
  <si>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</si>
  <si>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허정환</t>
    <phoneticPr fontId="3" type="noConversion"/>
  </si>
  <si>
    <t>NW</t>
    <phoneticPr fontId="3" type="noConversion"/>
  </si>
  <si>
    <t>1. 월령 40% 이상으로 방풍막 설치</t>
    <phoneticPr fontId="3" type="noConversion"/>
  </si>
  <si>
    <t>20s/25k 30s/24k 50s/25k</t>
    <phoneticPr fontId="3" type="noConversion"/>
  </si>
  <si>
    <t>KSP-MMA</t>
    <phoneticPr fontId="3" type="noConversion"/>
  </si>
  <si>
    <t>KAMP-MMA</t>
    <phoneticPr fontId="3" type="noConversion"/>
  </si>
  <si>
    <t>NE</t>
    <phoneticPr fontId="3" type="noConversion"/>
  </si>
  <si>
    <t>BLG-MMA</t>
    <phoneticPr fontId="3" type="noConversion"/>
  </si>
  <si>
    <t>50s/21k 40s/26k 20s/18k</t>
    <phoneticPr fontId="3" type="noConversion"/>
  </si>
  <si>
    <t>50s/26k 30s/22k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</si>
</sst>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6" zoomScale="146" zoomScaleNormal="146" workbookViewId="0">
      <selection activeCell="J67" sqref="J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45695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1.8749999999999999E-2</v>
      </c>
      <c r="D9" s="8">
        <v>1</v>
      </c>
      <c r="E9" s="8">
        <v>17</v>
      </c>
      <c r="F9" s="8">
        <v>53</v>
      </c>
      <c r="G9" s="36" t="s">
        <v>179</v>
      </c>
      <c r="H9" s="8">
        <v>1</v>
      </c>
      <c r="I9" s="36">
        <v>66.5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0.17500000000000002</v>
      </c>
      <c r="D10" s="8">
        <v>1.3</v>
      </c>
      <c r="E10" s="8">
        <v>16.2</v>
      </c>
      <c r="F10" s="8">
        <v>50</v>
      </c>
      <c r="G10" s="36" t="s">
        <v>181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0.40069444444444446</v>
      </c>
      <c r="D11" s="15">
        <v>1.6</v>
      </c>
      <c r="E11" s="15">
        <v>14.8</v>
      </c>
      <c r="F11" s="15">
        <v>57</v>
      </c>
      <c r="G11" s="36" t="s">
        <v>186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24.381944444444443</v>
      </c>
      <c r="D12" s="19">
        <f>AVERAGE(D9:D11)</f>
        <v>1.3</v>
      </c>
      <c r="E12" s="19">
        <f>AVERAGE(E9:E11)</f>
        <v>16</v>
      </c>
      <c r="F12" s="20">
        <f>AVERAGE(F9:F11)</f>
        <v>53.333333333333336</v>
      </c>
      <c r="G12" s="21"/>
      <c r="H12" s="22">
        <f>AVERAGE(H9:H11)</f>
        <v>0.56666666666666665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184</v>
      </c>
      <c r="G16" s="27" t="s">
        <v>185</v>
      </c>
      <c r="H16" s="27" t="s">
        <v>187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0.93888888888888899</v>
      </c>
      <c r="D17" s="28">
        <v>0.94305555555555554</v>
      </c>
      <c r="E17" s="28">
        <v>1.8749999999999999E-2</v>
      </c>
      <c r="F17" s="28">
        <v>4.7222222222222221E-2</v>
      </c>
      <c r="G17" s="28">
        <v>0.30902777777777779</v>
      </c>
      <c r="H17" s="28">
        <v>0.37152777777777773</v>
      </c>
      <c r="I17" s="28">
        <v>0.40069444444444446</v>
      </c>
      <c r="J17" s="28"/>
      <c r="K17" s="28"/>
      <c r="L17" s="28"/>
      <c r="M17" s="28"/>
      <c r="N17" s="28"/>
      <c r="O17" s="28"/>
      <c r="P17" s="28">
        <v>0.41388888888888892</v>
      </c>
    </row>
    <row r="18" spans="2:16" ht="14.15" customHeight="1" x14ac:dyDescent="0.45">
      <c r="B18" s="35" t="s">
        <v>43</v>
      </c>
      <c r="C18" s="27">
        <v>61545</v>
      </c>
      <c r="D18" s="27">
        <v>61546</v>
      </c>
      <c r="E18" s="27">
        <v>61554</v>
      </c>
      <c r="F18" s="27">
        <v>61567</v>
      </c>
      <c r="G18" s="27">
        <v>61683</v>
      </c>
      <c r="H18" s="27">
        <v>61713</v>
      </c>
      <c r="I18" s="27">
        <v>61726</v>
      </c>
      <c r="J18" s="27"/>
      <c r="K18" s="27"/>
      <c r="L18" s="27"/>
      <c r="M18" s="27"/>
      <c r="N18" s="27"/>
      <c r="O18" s="27"/>
      <c r="P18" s="27">
        <v>61737</v>
      </c>
    </row>
    <row r="19" spans="2:16" ht="14.15" customHeight="1" thickBot="1" x14ac:dyDescent="0.5">
      <c r="B19" s="13" t="s">
        <v>44</v>
      </c>
      <c r="C19" s="29"/>
      <c r="D19" s="27">
        <v>61553</v>
      </c>
      <c r="E19" s="27">
        <v>61566</v>
      </c>
      <c r="F19" s="30">
        <v>61682</v>
      </c>
      <c r="G19" s="30">
        <v>61712</v>
      </c>
      <c r="H19" s="30">
        <v>61725</v>
      </c>
      <c r="I19" s="27">
        <v>61736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8</v>
      </c>
      <c r="E20" s="33">
        <f t="shared" ref="E20:O20" si="0">IF(ISNUMBER(E18),E19-E18+1,"")</f>
        <v>13</v>
      </c>
      <c r="F20" s="33">
        <f t="shared" si="0"/>
        <v>116</v>
      </c>
      <c r="G20" s="33">
        <f t="shared" si="0"/>
        <v>30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61551</v>
      </c>
      <c r="D23" s="36">
        <v>61553</v>
      </c>
      <c r="E23" s="36" t="s">
        <v>49</v>
      </c>
      <c r="F23" s="128" t="s">
        <v>183</v>
      </c>
      <c r="G23" s="128"/>
      <c r="H23" s="128"/>
      <c r="I23" s="128"/>
      <c r="J23" s="36">
        <v>61726</v>
      </c>
      <c r="K23" s="36">
        <v>61728</v>
      </c>
      <c r="L23" s="36" t="s">
        <v>50</v>
      </c>
      <c r="M23" s="128" t="s">
        <v>188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>
        <v>61729</v>
      </c>
      <c r="K25" s="36">
        <v>61731</v>
      </c>
      <c r="L25" s="36" t="s">
        <v>51</v>
      </c>
      <c r="M25" s="128" t="s">
        <v>189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0.26180555555555557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0.32430555555555557</v>
      </c>
    </row>
    <row r="31" spans="2:16" ht="14.15" customHeight="1" x14ac:dyDescent="0.45">
      <c r="B31" s="37" t="s">
        <v>168</v>
      </c>
      <c r="C31" s="47"/>
      <c r="D31" s="7"/>
      <c r="E31" s="7"/>
      <c r="F31" s="7">
        <v>0.35347222222222219</v>
      </c>
      <c r="G31" s="7"/>
      <c r="H31" s="7"/>
      <c r="I31" s="7"/>
      <c r="J31" s="7"/>
      <c r="K31" s="7">
        <v>2.8472222222222222E-2</v>
      </c>
      <c r="L31" s="7"/>
      <c r="M31" s="7"/>
      <c r="N31" s="7"/>
      <c r="O31" s="48"/>
      <c r="P31" s="46">
        <f>SUM(C31:N31)</f>
        <v>0.38194444444444442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0.35347222222222219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2.8472222222222222E-2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0.38194444444444442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>
        <v>1.65</v>
      </c>
      <c r="E53" s="112">
        <v>0.93</v>
      </c>
      <c r="F53" s="112">
        <v>1.63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-160.19999999999999</v>
      </c>
      <c r="D72" s="60">
        <v>-162.80000000000001</v>
      </c>
      <c r="E72" s="100" t="s">
        <v>121</v>
      </c>
      <c r="F72" s="60">
        <v>22.5</v>
      </c>
      <c r="G72" s="60">
        <v>19.600000000000001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-164.5</v>
      </c>
      <c r="D73" s="60">
        <v>-166.1</v>
      </c>
      <c r="E73" s="102" t="s">
        <v>125</v>
      </c>
      <c r="F73" s="61">
        <v>32</v>
      </c>
      <c r="G73" s="61">
        <v>47.6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-193.2</v>
      </c>
      <c r="D74" s="60">
        <v>-195.9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-102.5</v>
      </c>
      <c r="D75" s="60">
        <v>-109.6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33.4</v>
      </c>
      <c r="D76" s="60">
        <v>28.3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28.5</v>
      </c>
      <c r="D77" s="60">
        <v>24.2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26.4</v>
      </c>
      <c r="D78" s="60">
        <v>22.2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24.8</v>
      </c>
      <c r="D79" s="60">
        <v>20.7</v>
      </c>
      <c r="E79" s="100" t="s">
        <v>155</v>
      </c>
      <c r="F79" s="60">
        <v>24.8</v>
      </c>
      <c r="G79" s="60">
        <v>17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7.1400000000000001E-5</v>
      </c>
      <c r="D80" s="64">
        <v>7.6000000000000004E-5</v>
      </c>
      <c r="E80" s="102" t="s">
        <v>160</v>
      </c>
      <c r="F80" s="61">
        <v>29.5</v>
      </c>
      <c r="G80" s="61">
        <v>54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182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2025-02-07T10:00:39Z</dcterms:modified>
</cp:coreProperties>
</file>