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04FBBA3E-29B3-4265-B6EE-A0C55D2DEE3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<sst xmlns="http://schemas.openxmlformats.org/spreadsheetml/2006/main" count="205" uniqueCount="190">
  <si>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</si>
  <si>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</si>
  <si>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</si>
  <si>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</si>
  <si>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</si>
  <si>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</si>
  <si>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</si>
  <si>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</si>
  <si>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</si>
  <si>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</si>
  <si>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</si>
  <si>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</si>
  <si>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</si>
  <si>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</si>
  <si>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</si>
  <si>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</si>
  <si>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</si>
  <si>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</si>
  <si>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</si>
  <si>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</si>
  <si>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</si>
  <si>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</si>
  <si>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</si>
  <si>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</si>
  <si>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</si>
  <si>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</si>
  <si>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</si>
  <si>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</si>
  <si>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</si>
  <si>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</si>
  <si>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</si>
  <si>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</si>
  <si>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</si>
  <si>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</si>
  <si>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</si>
  <si>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</si>
  <si>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</si>
  <si>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</si>
  <si>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</si>
  <si>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</si>
  <si>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</si>
  <si>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</si>
  <si>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</si>
  <si>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</si>
  <si>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</si>
  <si>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</si>
  <si>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</si>
  <si>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</si>
  <si>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</si>
  <si>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</si>
  <si>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</si>
  <si>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</si>
  <si>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</si>
  <si>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</si>
  <si>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</si>
  <si>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</si>
  <si>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</si>
  <si>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</si>
  <si>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</si>
  <si>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</si>
  <si>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</si>
  <si>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</si>
  <si>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</si>
  <si>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</si>
  <si>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</si>
  <si>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</si>
  <si>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</si>
  <si>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</si>
  <si>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</si>
  <si>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</si>
  <si>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</si>
  <si>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</si>
  <si>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</si>
  <si>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</si>
  <si>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</si>
  <si>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</si>
  <si>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</si>
  <si>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</si>
  <si>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</si>
  <si>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</si>
  <si>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</si>
  <si>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</si>
  <si>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</si>
  <si>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</si>
  <si>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</si>
  <si>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</si>
  <si>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</si>
  <si>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</si>
  <si>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</si>
  <si>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</si>
  <si>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</si>
  <si>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</si>
  <si>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</si>
  <si>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</si>
  <si>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</si>
  <si>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</si>
  <si>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</si>
  <si>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</si>
  <si>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</si>
  <si>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</si>
  <si>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</si>
  <si>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</si>
  <si>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</si>
  <si>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</si>
  <si>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</si>
  <si>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</si>
  <si>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</si>
  <si>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</si>
  <si>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</si>
  <si>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</si>
  <si>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</si>
  <si>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</si>
  <si>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</si>
  <si>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</si>
  <si>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</si>
  <si>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</si>
  <si>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</si>
  <si>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</si>
  <si>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</si>
  <si>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</si>
  <si>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</si>
  <si>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</si>
  <si>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</si>
  <si>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</si>
  <si>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</si>
  <si>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</si>
  <si>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</si>
  <si>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</si>
  <si>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</si>
  <si>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</si>
  <si>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</si>
  <si>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</si>
  <si>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</si>
  <si>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</si>
  <si>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</si>
  <si>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</si>
  <si>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</si>
  <si>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</si>
  <si>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</si>
  <si>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</si>
  <si>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</si>
  <si>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</si>
  <si>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</si>
  <si>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</si>
  <si>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</si>
  <si>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</si>
  <si>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</si>
  <si>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</si>
  <si>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</si>
  <si>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</si>
  <si>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</si>
  <si>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</si>
  <si>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</si>
  <si>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</si>
  <si>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</si>
  <si>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</si>
  <si>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</si>
  <si>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</si>
  <si>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</si>
  <si>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</si>
  <si>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</si>
  <si>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</si>
  <si>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</si>
  <si>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</si>
  <si>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</si>
  <si>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</si>
  <si>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</si>
  <si>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</si>
  <si>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</si>
  <si>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</si>
  <si>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</si>
  <si>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</si>
  <si>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</si>
  <si>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</si>
  <si>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</si>
  <si>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</si>
  <si>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</si>
  <si>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</si>
  <si>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</si>
  <si>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</si>
  <si>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</si>
  <si>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</si>
  <si>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</si>
  <si>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</si>
  <si>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SE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</si>
  <si>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</si>
  <si>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</si>
  <si>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</si>
  <si>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1. 월령 40% 이상으로 방풍막 설치</t>
    <phoneticPr fontId="3" type="noConversion"/>
  </si>
  <si>
    <t>1. [054360-054361] dark end 두번 촬영. 일지에는 054360을 관측 현황 end로 기록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</si>
</sst>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6" zoomScaleNormal="146" workbookViewId="0">
      <selection activeCell="E32" sqref="E3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45666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3.125E-2</v>
      </c>
      <c r="D9" s="8">
        <v>1.2</v>
      </c>
      <c r="E9" s="8">
        <v>15.5</v>
      </c>
      <c r="F9" s="8">
        <v>53</v>
      </c>
      <c r="G9" s="36" t="s">
        <v>180</v>
      </c>
      <c r="H9" s="8">
        <v>0.5</v>
      </c>
      <c r="I9" s="36">
        <v>71.900000000000006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</v>
      </c>
      <c r="E10" s="8">
        <v>15.2</v>
      </c>
      <c r="F10" s="8">
        <v>48</v>
      </c>
      <c r="G10" s="36" t="s">
        <v>184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0.9</v>
      </c>
      <c r="E11" s="15">
        <v>14.3</v>
      </c>
      <c r="F11" s="15">
        <v>53</v>
      </c>
      <c r="G11" s="36" t="s">
        <v>181</v>
      </c>
      <c r="H11" s="15">
        <v>2.1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24.338194444444444</v>
      </c>
      <c r="D12" s="19">
        <f>AVERAGE(D9:D11)</f>
        <v>1.0333333333333334</v>
      </c>
      <c r="E12" s="19">
        <f>AVERAGE(E9:E11)</f>
        <v>15</v>
      </c>
      <c r="F12" s="20">
        <f>AVERAGE(F9:F11)</f>
        <v>51.333333333333336</v>
      </c>
      <c r="G12" s="21"/>
      <c r="H12" s="22">
        <f>AVERAGE(H9:H11)</f>
        <v>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186</v>
      </c>
      <c r="H16" s="27" t="s">
        <v>187</v>
      </c>
      <c r="I16" s="27" t="s">
        <v>182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0.99305555555555547</v>
      </c>
      <c r="D17" s="28">
        <v>0.99652777777777779</v>
      </c>
      <c r="E17" s="28">
        <v>3.125E-2</v>
      </c>
      <c r="F17" s="28">
        <v>6.1111111111111116E-2</v>
      </c>
      <c r="G17" s="28">
        <v>0.18124999999999999</v>
      </c>
      <c r="H17" s="28">
        <v>0.26527777777777778</v>
      </c>
      <c r="I17" s="28">
        <v>0.34930555555555554</v>
      </c>
      <c r="J17" s="28">
        <v>0.37916666666666665</v>
      </c>
      <c r="K17" s="28"/>
      <c r="L17" s="28"/>
      <c r="M17" s="28"/>
      <c r="N17" s="28"/>
      <c r="O17" s="28"/>
      <c r="P17" s="28">
        <v>0.38541666666666669</v>
      </c>
    </row>
    <row r="18" spans="2:16" ht="14.15" customHeight="1" x14ac:dyDescent="0.45">
      <c r="B18" s="35" t="s">
        <v>43</v>
      </c>
      <c r="C18" s="27">
        <v>54125</v>
      </c>
      <c r="D18" s="27">
        <v>54126</v>
      </c>
      <c r="E18" s="27">
        <v>54131</v>
      </c>
      <c r="F18" s="27">
        <v>54148</v>
      </c>
      <c r="G18" s="27">
        <v>542228</v>
      </c>
      <c r="H18" s="27">
        <v>54285</v>
      </c>
      <c r="I18" s="27">
        <v>54341</v>
      </c>
      <c r="J18" s="27">
        <v>54355</v>
      </c>
      <c r="K18" s="27"/>
      <c r="L18" s="27"/>
      <c r="M18" s="27"/>
      <c r="N18" s="27"/>
      <c r="O18" s="27"/>
      <c r="P18" s="27">
        <v>54360</v>
      </c>
    </row>
    <row r="19" spans="2:16" ht="14.15" customHeight="1" thickBot="1" x14ac:dyDescent="0.5">
      <c r="B19" s="13" t="s">
        <v>44</v>
      </c>
      <c r="C19" s="29"/>
      <c r="D19" s="27">
        <v>54130</v>
      </c>
      <c r="E19" s="27">
        <f>F18-1</f>
        <v>54147</v>
      </c>
      <c r="F19" s="30">
        <v>54227</v>
      </c>
      <c r="G19" s="30">
        <v>54284</v>
      </c>
      <c r="H19" s="30">
        <v>54340</v>
      </c>
      <c r="I19" s="27">
        <v>54354</v>
      </c>
      <c r="J19" s="30">
        <v>54359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</v>
      </c>
      <c r="F20" s="33">
        <f t="shared" si="0"/>
        <v>80</v>
      </c>
      <c r="G20" s="33">
        <f t="shared" si="0"/>
        <v>-487943</v>
      </c>
      <c r="H20" s="33">
        <f t="shared" si="0"/>
        <v>56</v>
      </c>
      <c r="I20" s="33">
        <f t="shared" si="0"/>
        <v>14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0.28888888888888892</v>
      </c>
      <c r="N30" s="43"/>
      <c r="O30" s="45"/>
      <c r="P30" s="46">
        <f>SUM(C30:J30,L30:N30)</f>
        <v>0.28888888888888892</v>
      </c>
    </row>
    <row r="31" spans="2:16" ht="14.15" customHeight="1" x14ac:dyDescent="0.45">
      <c r="B31" s="37" t="s">
        <v>168</v>
      </c>
      <c r="C31" s="47"/>
      <c r="D31" s="7">
        <v>0.12013888888888889</v>
      </c>
      <c r="E31" s="7">
        <v>8.4027777777777771E-2</v>
      </c>
      <c r="F31" s="7"/>
      <c r="G31" s="7"/>
      <c r="H31" s="7"/>
      <c r="I31" s="7"/>
      <c r="J31" s="7"/>
      <c r="K31" s="7">
        <v>0.13402777777777777</v>
      </c>
      <c r="L31" s="7"/>
      <c r="M31" s="7"/>
      <c r="N31" s="7"/>
      <c r="O31" s="48"/>
      <c r="P31" s="46">
        <f>SUM(C31:N31)</f>
        <v>0.33819444444444446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0.12013888888888889</v>
      </c>
      <c r="E34" s="109">
        <f t="shared" si="1"/>
        <v>8.4027777777777771E-2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0.13402777777777777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0.33819444444444446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>
        <v>0.91</v>
      </c>
      <c r="E53" s="112">
        <v>0.69</v>
      </c>
      <c r="F53" s="112">
        <v>0.68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-161.69999999999999</v>
      </c>
      <c r="D72" s="60">
        <v>-163.1</v>
      </c>
      <c r="E72" s="100" t="s">
        <v>121</v>
      </c>
      <c r="F72" s="60">
        <v>21</v>
      </c>
      <c r="G72" s="60">
        <v>18.7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-164.5</v>
      </c>
      <c r="D73" s="60">
        <v>-165.8</v>
      </c>
      <c r="E73" s="102" t="s">
        <v>125</v>
      </c>
      <c r="F73" s="61">
        <v>31</v>
      </c>
      <c r="G73" s="61">
        <v>47.6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-195.2</v>
      </c>
      <c r="D74" s="60">
        <v>-189.9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-106.7</v>
      </c>
      <c r="D75" s="60">
        <v>-110.5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30.4</v>
      </c>
      <c r="D76" s="60">
        <v>27.5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26.1</v>
      </c>
      <c r="D77" s="60">
        <v>23.5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24.195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22.61</v>
      </c>
      <c r="D79" s="60">
        <v>20</v>
      </c>
      <c r="E79" s="100" t="s">
        <v>155</v>
      </c>
      <c r="F79" s="60">
        <v>19.600000000000001</v>
      </c>
      <c r="G79" s="60">
        <v>15.9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7.6500000000000003E-5</v>
      </c>
      <c r="D80" s="64">
        <v>7.9900000000000004E-5</v>
      </c>
      <c r="E80" s="102" t="s">
        <v>160</v>
      </c>
      <c r="F80" s="61">
        <v>41.7</v>
      </c>
      <c r="G80" s="61">
        <v>54.1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188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2025-01-09T09:25:21Z</dcterms:modified>
</cp:coreProperties>
</file>