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1월\"/>
    </mc:Choice>
  </mc:AlternateContent>
  <xr:revisionPtr revIDLastSave="0" documentId="13_ncr:1_{90FD215B-7712-497F-AAE2-42C7AEC42256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<sst xmlns="http://schemas.openxmlformats.org/spreadsheetml/2006/main" count="209" uniqueCount="194">
  <si>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</si>
  <si>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</si>
  <si>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</si>
  <si>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</si>
  <si>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</si>
  <si>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</si>
  <si>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</si>
  <si>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</si>
  <si>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</si>
  <si>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</si>
  <si>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</si>
  <si>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</si>
  <si>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</si>
  <si>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</si>
  <si>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</si>
  <si>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</si>
  <si>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</si>
  <si>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</si>
  <si>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</si>
  <si>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</si>
  <si>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</si>
  <si>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</si>
  <si>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</si>
  <si>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</si>
  <si>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</si>
  <si>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</si>
  <si>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</si>
  <si>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</si>
  <si>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</si>
  <si>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</si>
  <si>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</si>
  <si>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</si>
  <si>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</si>
  <si>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</si>
  <si>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</si>
  <si>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</si>
  <si>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</si>
  <si>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</si>
  <si>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</si>
  <si>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</si>
  <si>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</si>
  <si>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</si>
  <si>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</si>
  <si>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</si>
  <si>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</si>
  <si>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</si>
  <si>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</si>
  <si>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</si>
  <si>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</si>
  <si>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</si>
  <si>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</si>
  <si>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</si>
  <si>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</si>
  <si>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</si>
  <si>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</si>
  <si>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</si>
  <si>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</si>
  <si>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</si>
  <si>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</si>
  <si>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</si>
  <si>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</si>
  <si>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</si>
  <si>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</si>
  <si>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</si>
  <si>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</si>
  <si>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</si>
  <si>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</si>
  <si>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</si>
  <si>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</si>
  <si>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</si>
  <si>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</si>
  <si>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</si>
  <si>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</si>
  <si>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</si>
  <si>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</si>
  <si>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</si>
  <si>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</si>
  <si>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</si>
  <si>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</si>
  <si>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</si>
  <si>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</si>
  <si>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</si>
  <si>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</si>
  <si>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</si>
  <si>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</si>
  <si>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</si>
  <si>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</si>
  <si>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</si>
  <si>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</si>
  <si>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</si>
  <si>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</si>
  <si>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</si>
  <si>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</si>
  <si>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</si>
  <si>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</si>
  <si>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</si>
  <si>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</si>
  <si>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</si>
  <si>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</si>
  <si>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</si>
  <si>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</si>
  <si>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</si>
  <si>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</si>
  <si>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</si>
  <si>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</si>
  <si>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</si>
  <si>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</si>
  <si>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</si>
  <si>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</si>
  <si>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</si>
  <si>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</si>
  <si>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</si>
  <si>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</si>
  <si>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</si>
  <si>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</si>
  <si>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</si>
  <si>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</si>
  <si>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</si>
  <si>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</si>
  <si>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</si>
  <si>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</si>
  <si>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</si>
  <si>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</si>
  <si>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</si>
  <si>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</si>
  <si>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</si>
  <si>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</si>
  <si>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</si>
  <si>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</si>
  <si>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</si>
  <si>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</si>
  <si>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</si>
  <si>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</si>
  <si>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</si>
  <si>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</si>
  <si>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</si>
  <si>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</si>
  <si>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</si>
  <si>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</si>
  <si>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</si>
  <si>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</si>
  <si>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</si>
  <si>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</si>
  <si>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</si>
  <si>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</si>
  <si>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</si>
  <si>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</si>
  <si>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</si>
  <si>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</si>
  <si>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</si>
  <si>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</si>
  <si>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</si>
  <si>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</si>
  <si>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</si>
  <si>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</si>
  <si>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</si>
  <si>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</si>
  <si>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</si>
  <si>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</si>
  <si>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</si>
  <si>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</si>
  <si>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</si>
  <si>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</si>
  <si>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</si>
  <si>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</si>
  <si>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</si>
  <si>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</si>
  <si>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</si>
  <si>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</si>
  <si>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</si>
  <si>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</si>
  <si>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</si>
  <si>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</si>
  <si>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</si>
  <si>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</si>
  <si>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</si>
  <si>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</si>
  <si>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</si>
  <si>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</si>
  <si>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허정환</t>
    <phoneticPr fontId="3" type="noConversion"/>
  </si>
  <si>
    <t>TMT</t>
    <phoneticPr fontId="3" type="noConversion"/>
  </si>
  <si>
    <t>ALL</t>
    <phoneticPr fontId="3" type="noConversion"/>
  </si>
  <si>
    <t>SE</t>
    <phoneticPr fontId="3" type="noConversion"/>
  </si>
  <si>
    <t>SITE-KSP</t>
    <phoneticPr fontId="3" type="noConversion"/>
  </si>
  <si>
    <t>SITE-TMT</t>
    <phoneticPr fontId="3" type="noConversion"/>
  </si>
  <si>
    <t>SITE-KAMP</t>
    <phoneticPr fontId="3" type="noConversion"/>
  </si>
  <si>
    <t>S</t>
    <phoneticPr fontId="3" type="noConversion"/>
  </si>
  <si>
    <t>NW</t>
    <phoneticPr fontId="3" type="noConversion"/>
  </si>
  <si>
    <t>1. 월령 40% 이상으로 방풍막 설치</t>
    <phoneticPr fontId="3" type="noConversion"/>
  </si>
  <si>
    <t>20s/24k 40s/30k 50s/24k</t>
    <phoneticPr fontId="3" type="noConversion"/>
  </si>
  <si>
    <t>20s/27k 30s/28k 40s/26k</t>
    <phoneticPr fontId="3" type="noConversion"/>
  </si>
  <si>
    <t>M_053600-053601:T</t>
    <phoneticPr fontId="3" type="noConversion"/>
  </si>
  <si>
    <t>M_053670-053671:K</t>
    <phoneticPr fontId="3" type="noConversion"/>
  </si>
  <si>
    <t>60s/11k 40s/13k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</si>
</sst>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G82" sqref="G82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8" t="s">
        <v>0</v>
      </c>
      <c r="C2" s="15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9">
        <v>45664</v>
      </c>
      <c r="D3" s="160"/>
      <c r="E3" s="1"/>
      <c r="F3" s="1"/>
      <c r="G3" s="1"/>
      <c r="H3" s="1"/>
      <c r="I3" s="1"/>
      <c r="J3" s="1"/>
      <c r="K3" s="66" t="s">
        <v>2</v>
      </c>
      <c r="L3" s="161">
        <f>(P31-(P32+P33))/P31*100</f>
        <v>100</v>
      </c>
      <c r="M3" s="161"/>
      <c r="N3" s="66" t="s">
        <v>3</v>
      </c>
      <c r="O3" s="161">
        <f>(P31-P33)/P31*100</f>
        <v>100</v>
      </c>
      <c r="P3" s="161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8" t="s">
        <v>7</v>
      </c>
      <c r="C7" s="15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3.0555555555555555E-2</v>
      </c>
      <c r="D9" s="8">
        <v>1</v>
      </c>
      <c r="E9" s="8">
        <v>16.399999999999999</v>
      </c>
      <c r="F9" s="8">
        <v>45</v>
      </c>
      <c r="G9" s="36" t="s">
        <v>182</v>
      </c>
      <c r="H9" s="8">
        <v>1.1000000000000001</v>
      </c>
      <c r="I9" s="36">
        <v>51.3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0.18472222222222223</v>
      </c>
      <c r="D10" s="8">
        <v>0.9</v>
      </c>
      <c r="E10" s="8">
        <v>16.100000000000001</v>
      </c>
      <c r="F10" s="8">
        <v>23</v>
      </c>
      <c r="G10" s="36" t="s">
        <v>187</v>
      </c>
      <c r="H10" s="8">
        <v>1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0.36736111111111108</v>
      </c>
      <c r="D11" s="15">
        <v>1.1000000000000001</v>
      </c>
      <c r="E11" s="15">
        <v>15</v>
      </c>
      <c r="F11" s="15">
        <v>45</v>
      </c>
      <c r="G11" s="36" t="s">
        <v>186</v>
      </c>
      <c r="H11" s="15">
        <v>0.8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24.336805555555557</v>
      </c>
      <c r="D12" s="19">
        <f>AVERAGE(D9:D11)</f>
        <v>1</v>
      </c>
      <c r="E12" s="19">
        <f>AVERAGE(E9:E11)</f>
        <v>15.833333333333334</v>
      </c>
      <c r="F12" s="20">
        <f>AVERAGE(F9:F11)</f>
        <v>37.666666666666664</v>
      </c>
      <c r="G12" s="21"/>
      <c r="H12" s="22">
        <f>AVERAGE(H9:H11)</f>
        <v>0.96666666666666679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8" t="s">
        <v>26</v>
      </c>
      <c r="C14" s="15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183</v>
      </c>
      <c r="G16" s="27" t="s">
        <v>184</v>
      </c>
      <c r="H16" s="27" t="s">
        <v>185</v>
      </c>
      <c r="I16" s="27" t="s">
        <v>180</v>
      </c>
      <c r="J16" s="27" t="s">
        <v>181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0.93055555555555547</v>
      </c>
      <c r="D17" s="28">
        <v>0.93263888888888891</v>
      </c>
      <c r="E17" s="28">
        <v>3.0555555555555555E-2</v>
      </c>
      <c r="F17" s="28">
        <v>5.5555555555555552E-2</v>
      </c>
      <c r="G17" s="28">
        <v>0.18055555555555555</v>
      </c>
      <c r="H17" s="28">
        <v>0.2638888888888889</v>
      </c>
      <c r="I17" s="28">
        <v>0.34722222222222227</v>
      </c>
      <c r="J17" s="28">
        <v>0.37916666666666665</v>
      </c>
      <c r="K17" s="28"/>
      <c r="L17" s="28"/>
      <c r="M17" s="28"/>
      <c r="N17" s="28"/>
      <c r="O17" s="28"/>
      <c r="P17" s="28">
        <v>0.38819444444444445</v>
      </c>
    </row>
    <row r="18" spans="2:16" ht="14.15" customHeight="1" x14ac:dyDescent="0.45">
      <c r="B18" s="35" t="s">
        <v>43</v>
      </c>
      <c r="C18" s="27">
        <v>53560</v>
      </c>
      <c r="D18" s="27">
        <v>53561</v>
      </c>
      <c r="E18" s="27">
        <v>53572</v>
      </c>
      <c r="F18" s="27">
        <v>53587</v>
      </c>
      <c r="G18" s="27">
        <v>53670</v>
      </c>
      <c r="H18" s="27">
        <v>53727</v>
      </c>
      <c r="I18" s="27">
        <v>53783</v>
      </c>
      <c r="J18" s="27">
        <v>53797</v>
      </c>
      <c r="K18" s="27"/>
      <c r="L18" s="27"/>
      <c r="M18" s="27"/>
      <c r="N18" s="27"/>
      <c r="O18" s="27"/>
      <c r="P18" s="27">
        <v>53804</v>
      </c>
    </row>
    <row r="19" spans="2:16" ht="14.15" customHeight="1" thickBot="1" x14ac:dyDescent="0.5">
      <c r="B19" s="13" t="s">
        <v>44</v>
      </c>
      <c r="C19" s="29"/>
      <c r="D19" s="27">
        <v>53571</v>
      </c>
      <c r="E19" s="27">
        <v>53586</v>
      </c>
      <c r="F19" s="30">
        <v>53669</v>
      </c>
      <c r="G19" s="30">
        <v>53726</v>
      </c>
      <c r="H19" s="30">
        <v>53782</v>
      </c>
      <c r="I19" s="27">
        <v>53796</v>
      </c>
      <c r="J19" s="30">
        <v>53803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15</v>
      </c>
      <c r="F20" s="33">
        <f t="shared" si="0"/>
        <v>83</v>
      </c>
      <c r="G20" s="33">
        <f t="shared" si="0"/>
        <v>57</v>
      </c>
      <c r="H20" s="33">
        <f t="shared" si="0"/>
        <v>56</v>
      </c>
      <c r="I20" s="33">
        <f t="shared" si="0"/>
        <v>14</v>
      </c>
      <c r="J20" s="33">
        <f t="shared" si="0"/>
        <v>7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9" t="s">
        <v>46</v>
      </c>
      <c r="C22" s="35" t="s">
        <v>22</v>
      </c>
      <c r="D22" s="35" t="s">
        <v>24</v>
      </c>
      <c r="E22" s="35" t="s">
        <v>47</v>
      </c>
      <c r="F22" s="170" t="s">
        <v>48</v>
      </c>
      <c r="G22" s="170"/>
      <c r="H22" s="170"/>
      <c r="I22" s="170"/>
      <c r="J22" s="35" t="s">
        <v>22</v>
      </c>
      <c r="K22" s="35" t="s">
        <v>24</v>
      </c>
      <c r="L22" s="35" t="s">
        <v>47</v>
      </c>
      <c r="M22" s="170" t="s">
        <v>48</v>
      </c>
      <c r="N22" s="170"/>
      <c r="O22" s="170"/>
      <c r="P22" s="170"/>
    </row>
    <row r="23" spans="2:16" ht="13.5" customHeight="1" x14ac:dyDescent="0.45">
      <c r="B23" s="169"/>
      <c r="C23" s="36"/>
      <c r="D23" s="36"/>
      <c r="E23" s="36" t="s">
        <v>49</v>
      </c>
      <c r="F23" s="157"/>
      <c r="G23" s="157"/>
      <c r="H23" s="157"/>
      <c r="I23" s="157"/>
      <c r="J23" s="36"/>
      <c r="K23" s="36"/>
      <c r="L23" s="36" t="s">
        <v>50</v>
      </c>
      <c r="M23" s="157"/>
      <c r="N23" s="157"/>
      <c r="O23" s="157"/>
      <c r="P23" s="157"/>
    </row>
    <row r="24" spans="2:16" ht="13.5" customHeight="1" x14ac:dyDescent="0.45">
      <c r="B24" s="169"/>
      <c r="C24" s="36">
        <v>53566</v>
      </c>
      <c r="D24" s="36">
        <v>53568</v>
      </c>
      <c r="E24" s="36" t="s">
        <v>51</v>
      </c>
      <c r="F24" s="157" t="s">
        <v>189</v>
      </c>
      <c r="G24" s="157"/>
      <c r="H24" s="157"/>
      <c r="I24" s="157"/>
      <c r="J24" s="36">
        <v>53797</v>
      </c>
      <c r="K24" s="36">
        <v>53798</v>
      </c>
      <c r="L24" s="36" t="s">
        <v>52</v>
      </c>
      <c r="M24" s="157" t="s">
        <v>193</v>
      </c>
      <c r="N24" s="157"/>
      <c r="O24" s="157"/>
      <c r="P24" s="157"/>
    </row>
    <row r="25" spans="2:16" ht="13.5" customHeight="1" x14ac:dyDescent="0.45">
      <c r="B25" s="169"/>
      <c r="C25" s="36"/>
      <c r="D25" s="36"/>
      <c r="E25" s="36" t="s">
        <v>52</v>
      </c>
      <c r="F25" s="157"/>
      <c r="G25" s="157"/>
      <c r="H25" s="157"/>
      <c r="I25" s="157"/>
      <c r="J25" s="36"/>
      <c r="K25" s="36"/>
      <c r="L25" s="36" t="s">
        <v>51</v>
      </c>
      <c r="M25" s="157"/>
      <c r="N25" s="157"/>
      <c r="O25" s="157"/>
      <c r="P25" s="157"/>
    </row>
    <row r="26" spans="2:16" ht="13.5" customHeight="1" x14ac:dyDescent="0.45">
      <c r="B26" s="169"/>
      <c r="C26" s="36">
        <v>53569</v>
      </c>
      <c r="D26" s="36">
        <v>53571</v>
      </c>
      <c r="E26" s="36" t="s">
        <v>50</v>
      </c>
      <c r="F26" s="157" t="s">
        <v>190</v>
      </c>
      <c r="G26" s="157"/>
      <c r="H26" s="157"/>
      <c r="I26" s="157"/>
      <c r="J26" s="36"/>
      <c r="K26" s="36"/>
      <c r="L26" s="36" t="s">
        <v>49</v>
      </c>
      <c r="M26" s="157"/>
      <c r="N26" s="157"/>
      <c r="O26" s="157"/>
      <c r="P26" s="157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8" t="s">
        <v>53</v>
      </c>
      <c r="C28" s="158"/>
      <c r="D28" s="15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/>
      <c r="F30" s="43"/>
      <c r="G30" s="43"/>
      <c r="H30" s="43"/>
      <c r="I30" s="43"/>
      <c r="J30" s="43"/>
      <c r="K30" s="44"/>
      <c r="L30" s="43"/>
      <c r="M30" s="43">
        <v>0.28750000000000003</v>
      </c>
      <c r="N30" s="43"/>
      <c r="O30" s="45"/>
      <c r="P30" s="46">
        <f>SUM(C30:J30,L30:N30)</f>
        <v>0.28750000000000003</v>
      </c>
    </row>
    <row r="31" spans="2:16" ht="14.15" customHeight="1" x14ac:dyDescent="0.45">
      <c r="B31" s="37" t="s">
        <v>168</v>
      </c>
      <c r="C31" s="47"/>
      <c r="D31" s="7">
        <v>0.125</v>
      </c>
      <c r="E31" s="7">
        <v>8.3333333333333329E-2</v>
      </c>
      <c r="F31" s="7"/>
      <c r="G31" s="7"/>
      <c r="H31" s="7"/>
      <c r="I31" s="7"/>
      <c r="J31" s="7"/>
      <c r="K31" s="7">
        <v>0.12847222222222224</v>
      </c>
      <c r="L31" s="7"/>
      <c r="M31" s="7"/>
      <c r="N31" s="7"/>
      <c r="O31" s="48"/>
      <c r="P31" s="46">
        <f>SUM(C31:N31)</f>
        <v>0.33680555555555558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0.125</v>
      </c>
      <c r="E34" s="109">
        <f t="shared" si="1"/>
        <v>8.3333333333333329E-2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0.12847222222222224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0.33680555555555558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4" t="s">
        <v>70</v>
      </c>
      <c r="C36" s="152" t="s">
        <v>191</v>
      </c>
      <c r="D36" s="152"/>
      <c r="E36" s="152" t="s">
        <v>192</v>
      </c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</row>
    <row r="37" spans="2:16" ht="18" customHeight="1" x14ac:dyDescent="0.45">
      <c r="B37" s="155"/>
      <c r="C37" s="152"/>
      <c r="D37" s="152"/>
      <c r="E37" s="152"/>
      <c r="F37" s="152"/>
      <c r="G37" s="153"/>
      <c r="H37" s="152"/>
      <c r="I37" s="152"/>
      <c r="J37" s="152"/>
      <c r="K37" s="152"/>
      <c r="L37" s="152"/>
      <c r="M37" s="152"/>
      <c r="N37" s="152"/>
      <c r="O37" s="152"/>
      <c r="P37" s="152"/>
    </row>
    <row r="38" spans="2:16" ht="18" customHeight="1" x14ac:dyDescent="0.45">
      <c r="B38" s="155"/>
      <c r="C38" s="152"/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</row>
    <row r="39" spans="2:16" ht="18" customHeight="1" x14ac:dyDescent="0.45">
      <c r="B39" s="155"/>
      <c r="C39" s="152"/>
      <c r="D39" s="152"/>
      <c r="E39" s="152"/>
      <c r="F39" s="152"/>
      <c r="G39" s="152"/>
      <c r="H39" s="152"/>
      <c r="I39" s="153"/>
      <c r="J39" s="152"/>
      <c r="K39" s="152"/>
      <c r="L39" s="152"/>
      <c r="M39" s="152"/>
      <c r="N39" s="152"/>
      <c r="O39" s="152"/>
      <c r="P39" s="152"/>
    </row>
    <row r="40" spans="2:16" ht="18" customHeight="1" x14ac:dyDescent="0.45">
      <c r="B40" s="155"/>
      <c r="C40" s="152"/>
      <c r="D40" s="152"/>
      <c r="E40" s="152"/>
      <c r="F40" s="152"/>
      <c r="G40" s="153"/>
      <c r="H40" s="152"/>
      <c r="I40" s="152"/>
      <c r="J40" s="152"/>
      <c r="K40" s="152"/>
      <c r="L40" s="152"/>
      <c r="M40" s="152"/>
      <c r="N40" s="152"/>
      <c r="O40" s="152"/>
      <c r="P40" s="152"/>
    </row>
    <row r="41" spans="2:16" ht="18" customHeight="1" x14ac:dyDescent="0.45">
      <c r="B41" s="156"/>
      <c r="C41" s="152"/>
      <c r="D41" s="152"/>
      <c r="E41" s="152"/>
      <c r="F41" s="152"/>
      <c r="G41" s="152"/>
      <c r="H41" s="152"/>
      <c r="I41" s="152"/>
      <c r="J41" s="152"/>
      <c r="K41" s="152"/>
      <c r="L41" s="152"/>
      <c r="M41" s="152"/>
      <c r="N41" s="152"/>
      <c r="O41" s="152"/>
      <c r="P41" s="152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48"/>
      <c r="C44" s="149"/>
      <c r="D44" s="149"/>
      <c r="E44" s="149"/>
      <c r="F44" s="149"/>
      <c r="G44" s="149"/>
      <c r="H44" s="149"/>
      <c r="I44" s="149"/>
      <c r="J44" s="149"/>
      <c r="K44" s="149"/>
      <c r="L44" s="149"/>
      <c r="M44" s="149"/>
      <c r="N44" s="149"/>
      <c r="O44" s="149"/>
      <c r="P44" s="150"/>
    </row>
    <row r="45" spans="2:16" ht="14.15" customHeight="1" x14ac:dyDescent="0.45">
      <c r="B45" s="151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51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51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71" t="s">
        <v>170</v>
      </c>
      <c r="C53" s="172"/>
      <c r="D53" s="112">
        <v>0.72</v>
      </c>
      <c r="E53" s="112">
        <v>0.61</v>
      </c>
      <c r="F53" s="112">
        <v>0.56000000000000005</v>
      </c>
      <c r="G53" s="172"/>
      <c r="H53" s="172"/>
      <c r="I53" s="172"/>
      <c r="J53" s="172"/>
      <c r="K53" s="172"/>
      <c r="L53" s="172"/>
      <c r="M53" s="172"/>
      <c r="N53" s="172"/>
      <c r="O53" s="172"/>
      <c r="P53" s="173"/>
    </row>
    <row r="54" spans="2:16" ht="14.15" customHeight="1" thickTop="1" thickBot="1" x14ac:dyDescent="0.5">
      <c r="B54" s="174" t="s">
        <v>171</v>
      </c>
      <c r="C54" s="175"/>
      <c r="D54" s="175"/>
      <c r="E54" s="175"/>
      <c r="F54" s="112"/>
      <c r="G54" s="176"/>
      <c r="H54" s="176"/>
      <c r="I54" s="176"/>
      <c r="J54" s="176"/>
      <c r="K54" s="176"/>
      <c r="L54" s="176"/>
      <c r="M54" s="176"/>
      <c r="N54" s="176"/>
      <c r="O54" s="176"/>
      <c r="P54" s="177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-161.1</v>
      </c>
      <c r="D72" s="60">
        <v>-163.1</v>
      </c>
      <c r="E72" s="100" t="s">
        <v>121</v>
      </c>
      <c r="F72" s="60">
        <v>21.8</v>
      </c>
      <c r="G72" s="60">
        <v>18.100000000000001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-164.1</v>
      </c>
      <c r="D73" s="60">
        <v>-166</v>
      </c>
      <c r="E73" s="102" t="s">
        <v>125</v>
      </c>
      <c r="F73" s="61">
        <v>30.9</v>
      </c>
      <c r="G73" s="61">
        <v>33.6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-195.1</v>
      </c>
      <c r="D74" s="60">
        <v>-197.2</v>
      </c>
      <c r="E74" s="102" t="s">
        <v>130</v>
      </c>
      <c r="F74" s="62">
        <v>10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-105.8</v>
      </c>
      <c r="D75" s="60">
        <v>-110.1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31.6</v>
      </c>
      <c r="D76" s="60">
        <v>27.5</v>
      </c>
      <c r="E76" s="102" t="s">
        <v>140</v>
      </c>
      <c r="F76" s="62">
        <v>15</v>
      </c>
      <c r="G76" s="62">
        <v>15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27.4</v>
      </c>
      <c r="D77" s="60">
        <v>23.6</v>
      </c>
      <c r="E77" s="102" t="s">
        <v>145</v>
      </c>
      <c r="F77" s="62">
        <v>250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25.4</v>
      </c>
      <c r="D78" s="60">
        <v>21.6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23.9</v>
      </c>
      <c r="D79" s="60">
        <v>20.2</v>
      </c>
      <c r="E79" s="100" t="s">
        <v>155</v>
      </c>
      <c r="F79" s="60">
        <v>20.7</v>
      </c>
      <c r="G79" s="60">
        <v>16.399999999999999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7.5300000000000001E-5</v>
      </c>
      <c r="D80" s="64">
        <v>7.64E-5</v>
      </c>
      <c r="E80" s="102" t="s">
        <v>160</v>
      </c>
      <c r="F80" s="61">
        <v>39.4</v>
      </c>
      <c r="G80" s="61">
        <v>34.200000000000003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2" t="s">
        <v>164</v>
      </c>
      <c r="C84" s="162"/>
    </row>
    <row r="85" spans="2:16" ht="15" customHeight="1" x14ac:dyDescent="0.45">
      <c r="B85" s="163" t="s">
        <v>188</v>
      </c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4"/>
      <c r="N85" s="164"/>
      <c r="O85" s="164"/>
      <c r="P85" s="165"/>
    </row>
    <row r="86" spans="2:16" ht="15" customHeight="1" x14ac:dyDescent="0.45"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8"/>
    </row>
    <row r="87" spans="2:16" ht="15" customHeight="1" x14ac:dyDescent="0.45"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8"/>
    </row>
    <row r="88" spans="2:16" ht="15" customHeight="1" x14ac:dyDescent="0.45"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8"/>
    </row>
    <row r="89" spans="2:16" ht="15" customHeight="1" x14ac:dyDescent="0.45"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8"/>
    </row>
    <row r="90" spans="2:16" ht="15" customHeight="1" x14ac:dyDescent="0.45"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8"/>
    </row>
    <row r="91" spans="2:16" ht="15" customHeight="1" x14ac:dyDescent="0.45"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8"/>
    </row>
    <row r="92" spans="2:16" ht="15" customHeight="1" x14ac:dyDescent="0.45"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8"/>
    </row>
    <row r="93" spans="2:16" ht="15" customHeight="1" x14ac:dyDescent="0.45"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8"/>
    </row>
    <row r="94" spans="2:16" ht="15" customHeight="1" x14ac:dyDescent="0.45"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8"/>
    </row>
    <row r="95" spans="2:16" ht="15" customHeight="1" x14ac:dyDescent="0.45"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8"/>
    </row>
    <row r="96" spans="2:16" ht="15" customHeight="1" x14ac:dyDescent="0.45"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8"/>
    </row>
    <row r="97" spans="2:16" ht="15" customHeight="1" x14ac:dyDescent="0.45"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8"/>
    </row>
    <row r="98" spans="2:16" ht="15" customHeight="1" x14ac:dyDescent="0.45"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8"/>
    </row>
    <row r="99" spans="2:16" ht="15" customHeight="1" x14ac:dyDescent="0.45">
      <c r="B99" s="178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80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2025-01-07T09:32:16Z</dcterms:modified>
</cp:coreProperties>
</file>