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1월\"/>
    </mc:Choice>
  </mc:AlternateContent>
  <xr:revisionPtr revIDLastSave="0" documentId="13_ncr:1_{7BA48A34-C814-41AB-B226-A872324944F2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<sst xmlns="http://schemas.openxmlformats.org/spreadsheetml/2006/main" count="207" uniqueCount="192">
  <si>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</si>
  <si>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</si>
  <si>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</si>
  <si>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</si>
  <si>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</si>
  <si>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</si>
  <si>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</si>
  <si>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</si>
  <si>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</si>
  <si>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</si>
  <si>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</si>
  <si>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</si>
  <si>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</si>
  <si>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</si>
  <si>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</si>
  <si>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</si>
  <si>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</si>
  <si>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</si>
  <si>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</si>
  <si>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</si>
  <si>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</si>
  <si>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</si>
  <si>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</si>
  <si>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</si>
  <si>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</si>
  <si>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</si>
  <si>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</si>
  <si>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</si>
  <si>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</si>
  <si>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</si>
  <si>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</si>
  <si>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</si>
  <si>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</si>
  <si>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</si>
  <si>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</si>
  <si>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</si>
  <si>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</si>
  <si>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</si>
  <si>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</si>
  <si>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</si>
  <si>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</si>
  <si>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</si>
  <si>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</si>
  <si>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</si>
  <si>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</si>
  <si>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</si>
  <si>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</si>
  <si>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</si>
  <si>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</si>
  <si>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</si>
  <si>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</si>
  <si>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</si>
  <si>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</si>
  <si>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</si>
  <si>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</si>
  <si>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</si>
  <si>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</si>
  <si>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</si>
  <si>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</si>
  <si>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</si>
  <si>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</si>
  <si>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</si>
  <si>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</si>
  <si>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</si>
  <si>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</si>
  <si>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</si>
  <si>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</si>
  <si>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</si>
  <si>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</si>
  <si>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</si>
  <si>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</si>
  <si>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</si>
  <si>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</si>
  <si>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</si>
  <si>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</si>
  <si>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</si>
  <si>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</si>
  <si>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</si>
  <si>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</si>
  <si>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</si>
  <si>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</si>
  <si>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</si>
  <si>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</si>
  <si>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</si>
  <si>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</si>
  <si>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</si>
  <si>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</si>
  <si>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</si>
  <si>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</si>
  <si>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</si>
  <si>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</si>
  <si>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</si>
  <si>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</si>
  <si>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</si>
  <si>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</si>
  <si>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</si>
  <si>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</si>
  <si>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</si>
  <si>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</si>
  <si>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</si>
  <si>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</si>
  <si>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</si>
  <si>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</si>
  <si>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</si>
  <si>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</si>
  <si>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</si>
  <si>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</si>
  <si>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</si>
  <si>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</si>
  <si>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</si>
  <si>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</si>
  <si>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</si>
  <si>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</si>
  <si>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</si>
  <si>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</si>
  <si>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</si>
  <si>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</si>
  <si>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</si>
  <si>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</si>
  <si>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</si>
  <si>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</si>
  <si>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</si>
  <si>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</si>
  <si>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</si>
  <si>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</si>
  <si>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</si>
  <si>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</si>
  <si>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</si>
  <si>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</si>
  <si>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</si>
  <si>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</si>
  <si>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</si>
  <si>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</si>
  <si>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</si>
  <si>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</si>
  <si>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</si>
  <si>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</si>
  <si>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</si>
  <si>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</si>
  <si>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</si>
  <si>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</si>
  <si>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</si>
  <si>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</si>
  <si>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</si>
  <si>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</si>
  <si>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</si>
  <si>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</si>
  <si>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</si>
  <si>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</si>
  <si>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</si>
  <si>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</si>
  <si>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</si>
  <si>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</si>
  <si>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</si>
  <si>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</si>
  <si>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</si>
  <si>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</si>
  <si>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</si>
  <si>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</si>
  <si>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</si>
  <si>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</si>
  <si>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</si>
  <si>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</si>
  <si>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</si>
  <si>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</si>
  <si>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</si>
  <si>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</si>
  <si>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</si>
  <si>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</si>
  <si>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</si>
  <si>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</si>
  <si>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</si>
  <si>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</si>
  <si>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</si>
  <si>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</si>
  <si>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</si>
  <si>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</si>
  <si>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</si>
  <si>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</si>
  <si>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허정환</t>
    <phoneticPr fontId="3" type="noConversion"/>
  </si>
  <si>
    <t>N</t>
    <phoneticPr fontId="3" type="noConversion"/>
  </si>
  <si>
    <t>TMT</t>
    <phoneticPr fontId="3" type="noConversion"/>
  </si>
  <si>
    <t>ALL</t>
    <phoneticPr fontId="3" type="noConversion"/>
  </si>
  <si>
    <t>SITE-KSP</t>
    <phoneticPr fontId="3" type="noConversion"/>
  </si>
  <si>
    <t>SITE-TMT</t>
    <phoneticPr fontId="3" type="noConversion"/>
  </si>
  <si>
    <t>SITE-KAMP</t>
    <phoneticPr fontId="3" type="noConversion"/>
  </si>
  <si>
    <t>S</t>
    <phoneticPr fontId="3" type="noConversion"/>
  </si>
  <si>
    <t>M_053353-053354:T</t>
    <phoneticPr fontId="3" type="noConversion"/>
  </si>
  <si>
    <t>M_053525-053526:K</t>
    <phoneticPr fontId="3" type="noConversion"/>
  </si>
  <si>
    <t>M_053527:N</t>
    <phoneticPr fontId="3" type="noConversion"/>
  </si>
  <si>
    <t>NW</t>
    <phoneticPr fontId="3" type="noConversion"/>
  </si>
  <si>
    <t>1. 월령 40% 이상으로 방풍막 설치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</si>
</sst>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79" sqref="D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8" t="s">
        <v>0</v>
      </c>
      <c r="C2" s="15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9">
        <v>45663</v>
      </c>
      <c r="D3" s="160"/>
      <c r="E3" s="1"/>
      <c r="F3" s="1"/>
      <c r="G3" s="1"/>
      <c r="H3" s="1"/>
      <c r="I3" s="1"/>
      <c r="J3" s="1"/>
      <c r="K3" s="66" t="s">
        <v>2</v>
      </c>
      <c r="L3" s="161">
        <f>(P31-(P32+P33))/P31*100</f>
        <v>100</v>
      </c>
      <c r="M3" s="161"/>
      <c r="N3" s="66" t="s">
        <v>3</v>
      </c>
      <c r="O3" s="161">
        <f>(P31-P33)/P31*100</f>
        <v>100</v>
      </c>
      <c r="P3" s="161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8" t="s">
        <v>7</v>
      </c>
      <c r="C7" s="15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3.1944444444444449E-2</v>
      </c>
      <c r="D9" s="8">
        <v>1.3</v>
      </c>
      <c r="E9" s="8">
        <v>16</v>
      </c>
      <c r="F9" s="8">
        <v>47</v>
      </c>
      <c r="G9" s="36" t="s">
        <v>186</v>
      </c>
      <c r="H9" s="8">
        <v>1.2</v>
      </c>
      <c r="I9" s="36">
        <v>40.799999999999997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0.24652777777777779</v>
      </c>
      <c r="D10" s="8">
        <v>0.9</v>
      </c>
      <c r="E10" s="8">
        <v>15.6</v>
      </c>
      <c r="F10" s="8">
        <v>50</v>
      </c>
      <c r="G10" s="36" t="s">
        <v>180</v>
      </c>
      <c r="H10" s="8">
        <v>1.7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0.36805555555555558</v>
      </c>
      <c r="D11" s="15">
        <v>1.2</v>
      </c>
      <c r="E11" s="15">
        <v>14.8</v>
      </c>
      <c r="F11" s="15">
        <v>52</v>
      </c>
      <c r="G11" s="36" t="s">
        <v>190</v>
      </c>
      <c r="H11" s="15">
        <v>0.7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24.336111111111112</v>
      </c>
      <c r="D12" s="19">
        <f>AVERAGE(D9:D11)</f>
        <v>1.1333333333333335</v>
      </c>
      <c r="E12" s="19">
        <f>AVERAGE(E9:E11)</f>
        <v>15.466666666666669</v>
      </c>
      <c r="F12" s="20">
        <f>AVERAGE(F9:F11)</f>
        <v>49.666666666666664</v>
      </c>
      <c r="G12" s="21"/>
      <c r="H12" s="22">
        <f>AVERAGE(H9:H11)</f>
        <v>1.2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8" t="s">
        <v>26</v>
      </c>
      <c r="C14" s="15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183</v>
      </c>
      <c r="G16" s="27" t="s">
        <v>184</v>
      </c>
      <c r="H16" s="27" t="s">
        <v>185</v>
      </c>
      <c r="I16" s="27" t="s">
        <v>181</v>
      </c>
      <c r="J16" s="27" t="s">
        <v>182</v>
      </c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0.93125000000000002</v>
      </c>
      <c r="D17" s="28">
        <v>0.93263888888888891</v>
      </c>
      <c r="E17" s="28">
        <v>3.1944444444444449E-2</v>
      </c>
      <c r="F17" s="28">
        <v>5.486111111111111E-2</v>
      </c>
      <c r="G17" s="28">
        <v>0.17847222222222223</v>
      </c>
      <c r="H17" s="28">
        <v>0.26250000000000001</v>
      </c>
      <c r="I17" s="28">
        <v>0.34722222222222227</v>
      </c>
      <c r="J17" s="28">
        <v>0.36805555555555558</v>
      </c>
      <c r="K17" s="28"/>
      <c r="L17" s="28"/>
      <c r="M17" s="28"/>
      <c r="N17" s="28"/>
      <c r="O17" s="28"/>
      <c r="P17" s="28">
        <v>0.37222222222222223</v>
      </c>
    </row>
    <row r="18" spans="2:16" ht="14.15" customHeight="1" x14ac:dyDescent="0.45">
      <c r="B18" s="35" t="s">
        <v>43</v>
      </c>
      <c r="C18" s="27">
        <v>53324</v>
      </c>
      <c r="D18" s="27">
        <v>53325</v>
      </c>
      <c r="E18" s="27">
        <v>53330</v>
      </c>
      <c r="F18" s="27">
        <v>53345</v>
      </c>
      <c r="G18" s="27">
        <v>53429</v>
      </c>
      <c r="H18" s="27">
        <v>53486</v>
      </c>
      <c r="I18" s="27">
        <v>53541</v>
      </c>
      <c r="J18" s="27">
        <v>53554</v>
      </c>
      <c r="K18" s="27"/>
      <c r="L18" s="27"/>
      <c r="M18" s="27"/>
      <c r="N18" s="27"/>
      <c r="O18" s="27"/>
      <c r="P18" s="27">
        <v>53559</v>
      </c>
    </row>
    <row r="19" spans="2:16" ht="14.15" customHeight="1" thickBot="1" x14ac:dyDescent="0.5">
      <c r="B19" s="13" t="s">
        <v>44</v>
      </c>
      <c r="C19" s="29"/>
      <c r="D19" s="27">
        <v>53329</v>
      </c>
      <c r="E19" s="27">
        <v>53344</v>
      </c>
      <c r="F19" s="30">
        <v>53428</v>
      </c>
      <c r="G19" s="30">
        <v>53485</v>
      </c>
      <c r="H19" s="30">
        <v>53540</v>
      </c>
      <c r="I19" s="27">
        <v>53553</v>
      </c>
      <c r="J19" s="30">
        <v>53558</v>
      </c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15</v>
      </c>
      <c r="F20" s="33">
        <f t="shared" si="0"/>
        <v>84</v>
      </c>
      <c r="G20" s="33">
        <f t="shared" si="0"/>
        <v>57</v>
      </c>
      <c r="H20" s="33">
        <f t="shared" si="0"/>
        <v>55</v>
      </c>
      <c r="I20" s="33">
        <f t="shared" si="0"/>
        <v>13</v>
      </c>
      <c r="J20" s="33">
        <f t="shared" si="0"/>
        <v>5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9" t="s">
        <v>46</v>
      </c>
      <c r="C22" s="35" t="s">
        <v>22</v>
      </c>
      <c r="D22" s="35" t="s">
        <v>24</v>
      </c>
      <c r="E22" s="35" t="s">
        <v>47</v>
      </c>
      <c r="F22" s="170" t="s">
        <v>48</v>
      </c>
      <c r="G22" s="170"/>
      <c r="H22" s="170"/>
      <c r="I22" s="170"/>
      <c r="J22" s="35" t="s">
        <v>22</v>
      </c>
      <c r="K22" s="35" t="s">
        <v>24</v>
      </c>
      <c r="L22" s="35" t="s">
        <v>47</v>
      </c>
      <c r="M22" s="170" t="s">
        <v>48</v>
      </c>
      <c r="N22" s="170"/>
      <c r="O22" s="170"/>
      <c r="P22" s="170"/>
    </row>
    <row r="23" spans="2:16" ht="13.5" customHeight="1" x14ac:dyDescent="0.45">
      <c r="B23" s="169"/>
      <c r="C23" s="36"/>
      <c r="D23" s="36"/>
      <c r="E23" s="36" t="s">
        <v>49</v>
      </c>
      <c r="F23" s="157"/>
      <c r="G23" s="157"/>
      <c r="H23" s="157"/>
      <c r="I23" s="157"/>
      <c r="J23" s="36"/>
      <c r="K23" s="36"/>
      <c r="L23" s="36" t="s">
        <v>50</v>
      </c>
      <c r="M23" s="157"/>
      <c r="N23" s="157"/>
      <c r="O23" s="157"/>
      <c r="P23" s="157"/>
    </row>
    <row r="24" spans="2:16" ht="13.5" customHeight="1" x14ac:dyDescent="0.45">
      <c r="B24" s="169"/>
      <c r="C24" s="36"/>
      <c r="D24" s="36"/>
      <c r="E24" s="36" t="s">
        <v>51</v>
      </c>
      <c r="F24" s="157"/>
      <c r="G24" s="157"/>
      <c r="H24" s="157"/>
      <c r="I24" s="157"/>
      <c r="J24" s="36"/>
      <c r="K24" s="36"/>
      <c r="L24" s="36" t="s">
        <v>52</v>
      </c>
      <c r="M24" s="157"/>
      <c r="N24" s="157"/>
      <c r="O24" s="157"/>
      <c r="P24" s="157"/>
    </row>
    <row r="25" spans="2:16" ht="13.5" customHeight="1" x14ac:dyDescent="0.45">
      <c r="B25" s="169"/>
      <c r="C25" s="36"/>
      <c r="D25" s="36"/>
      <c r="E25" s="36" t="s">
        <v>52</v>
      </c>
      <c r="F25" s="157"/>
      <c r="G25" s="157"/>
      <c r="H25" s="157"/>
      <c r="I25" s="157"/>
      <c r="J25" s="36"/>
      <c r="K25" s="36"/>
      <c r="L25" s="36" t="s">
        <v>51</v>
      </c>
      <c r="M25" s="157"/>
      <c r="N25" s="157"/>
      <c r="O25" s="157"/>
      <c r="P25" s="157"/>
    </row>
    <row r="26" spans="2:16" ht="13.5" customHeight="1" x14ac:dyDescent="0.45">
      <c r="B26" s="169"/>
      <c r="C26" s="36"/>
      <c r="D26" s="36"/>
      <c r="E26" s="36" t="s">
        <v>50</v>
      </c>
      <c r="F26" s="157"/>
      <c r="G26" s="157"/>
      <c r="H26" s="157"/>
      <c r="I26" s="157"/>
      <c r="J26" s="36"/>
      <c r="K26" s="36"/>
      <c r="L26" s="36" t="s">
        <v>49</v>
      </c>
      <c r="M26" s="157"/>
      <c r="N26" s="157"/>
      <c r="O26" s="157"/>
      <c r="P26" s="157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8" t="s">
        <v>53</v>
      </c>
      <c r="C28" s="158"/>
      <c r="D28" s="15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/>
      <c r="E30" s="43"/>
      <c r="F30" s="43"/>
      <c r="G30" s="43"/>
      <c r="H30" s="43"/>
      <c r="I30" s="43"/>
      <c r="J30" s="43"/>
      <c r="K30" s="44"/>
      <c r="L30" s="43"/>
      <c r="M30" s="43">
        <v>0.28611111111111115</v>
      </c>
      <c r="N30" s="43"/>
      <c r="O30" s="45"/>
      <c r="P30" s="46">
        <f>SUM(C30:J30,L30:N30)</f>
        <v>0.28611111111111115</v>
      </c>
    </row>
    <row r="31" spans="2:16" ht="14.15" customHeight="1" x14ac:dyDescent="0.45">
      <c r="B31" s="37" t="s">
        <v>168</v>
      </c>
      <c r="C31" s="47"/>
      <c r="D31" s="7">
        <v>0.12361111111111112</v>
      </c>
      <c r="E31" s="7">
        <v>8.4722222222222213E-2</v>
      </c>
      <c r="F31" s="7"/>
      <c r="G31" s="7"/>
      <c r="H31" s="7"/>
      <c r="I31" s="7"/>
      <c r="J31" s="7"/>
      <c r="K31" s="7">
        <v>0.1277777777777778</v>
      </c>
      <c r="L31" s="7"/>
      <c r="M31" s="7"/>
      <c r="N31" s="7"/>
      <c r="O31" s="48"/>
      <c r="P31" s="46">
        <f>SUM(C31:N31)</f>
        <v>0.33611111111111114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0.12361111111111112</v>
      </c>
      <c r="E34" s="109">
        <f t="shared" si="1"/>
        <v>8.4722222222222213E-2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0.1277777777777778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0.33611111111111114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4" t="s">
        <v>70</v>
      </c>
      <c r="C36" s="152" t="s">
        <v>187</v>
      </c>
      <c r="D36" s="152"/>
      <c r="E36" s="152" t="s">
        <v>188</v>
      </c>
      <c r="F36" s="152"/>
      <c r="G36" s="152" t="s">
        <v>189</v>
      </c>
      <c r="H36" s="152"/>
      <c r="I36" s="152"/>
      <c r="J36" s="152"/>
      <c r="K36" s="152"/>
      <c r="L36" s="152"/>
      <c r="M36" s="152"/>
      <c r="N36" s="152"/>
      <c r="O36" s="152"/>
      <c r="P36" s="152"/>
    </row>
    <row r="37" spans="2:16" ht="18" customHeight="1" x14ac:dyDescent="0.45">
      <c r="B37" s="155"/>
      <c r="C37" s="152"/>
      <c r="D37" s="152"/>
      <c r="E37" s="152"/>
      <c r="F37" s="152"/>
      <c r="G37" s="153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2:16" ht="18" customHeight="1" x14ac:dyDescent="0.45">
      <c r="B38" s="155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45">
      <c r="B39" s="155"/>
      <c r="C39" s="152"/>
      <c r="D39" s="152"/>
      <c r="E39" s="152"/>
      <c r="F39" s="152"/>
      <c r="G39" s="152"/>
      <c r="H39" s="152"/>
      <c r="I39" s="153"/>
      <c r="J39" s="152"/>
      <c r="K39" s="152"/>
      <c r="L39" s="152"/>
      <c r="M39" s="152"/>
      <c r="N39" s="152"/>
      <c r="O39" s="152"/>
      <c r="P39" s="152"/>
    </row>
    <row r="40" spans="2:16" ht="18" customHeight="1" x14ac:dyDescent="0.45">
      <c r="B40" s="155"/>
      <c r="C40" s="152"/>
      <c r="D40" s="152"/>
      <c r="E40" s="152"/>
      <c r="F40" s="152"/>
      <c r="G40" s="153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45">
      <c r="B41" s="156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51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51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51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71" t="s">
        <v>170</v>
      </c>
      <c r="C53" s="172"/>
      <c r="D53" s="112"/>
      <c r="E53" s="112"/>
      <c r="F53" s="112"/>
      <c r="G53" s="172"/>
      <c r="H53" s="172"/>
      <c r="I53" s="172"/>
      <c r="J53" s="172"/>
      <c r="K53" s="172"/>
      <c r="L53" s="172"/>
      <c r="M53" s="172"/>
      <c r="N53" s="172"/>
      <c r="O53" s="172"/>
      <c r="P53" s="173"/>
    </row>
    <row r="54" spans="2:16" ht="14.15" customHeight="1" thickTop="1" thickBot="1" x14ac:dyDescent="0.5">
      <c r="B54" s="174" t="s">
        <v>171</v>
      </c>
      <c r="C54" s="175"/>
      <c r="D54" s="175"/>
      <c r="E54" s="175"/>
      <c r="F54" s="112"/>
      <c r="G54" s="176"/>
      <c r="H54" s="176"/>
      <c r="I54" s="176"/>
      <c r="J54" s="176"/>
      <c r="K54" s="176"/>
      <c r="L54" s="176"/>
      <c r="M54" s="176"/>
      <c r="N54" s="176"/>
      <c r="O54" s="176"/>
      <c r="P54" s="177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-160.9</v>
      </c>
      <c r="D72" s="60">
        <v>-162.80000000000001</v>
      </c>
      <c r="E72" s="100" t="s">
        <v>121</v>
      </c>
      <c r="F72" s="60">
        <v>22</v>
      </c>
      <c r="G72" s="60">
        <v>19.399999999999999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-164.2</v>
      </c>
      <c r="D73" s="60">
        <v>-165.6</v>
      </c>
      <c r="E73" s="102" t="s">
        <v>125</v>
      </c>
      <c r="F73" s="61">
        <v>36.6</v>
      </c>
      <c r="G73" s="61">
        <v>47.9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-188.7</v>
      </c>
      <c r="D74" s="60">
        <v>-193</v>
      </c>
      <c r="E74" s="102" t="s">
        <v>130</v>
      </c>
      <c r="F74" s="62">
        <v>0</v>
      </c>
      <c r="G74" s="62">
        <v>0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-104.5</v>
      </c>
      <c r="D75" s="60">
        <v>-109.8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31.6</v>
      </c>
      <c r="D76" s="60">
        <v>28.2</v>
      </c>
      <c r="E76" s="102" t="s">
        <v>140</v>
      </c>
      <c r="F76" s="62">
        <v>15</v>
      </c>
      <c r="G76" s="62">
        <v>15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27.4</v>
      </c>
      <c r="D77" s="60">
        <v>24.1</v>
      </c>
      <c r="E77" s="102" t="s">
        <v>145</v>
      </c>
      <c r="F77" s="62">
        <v>250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25.4</v>
      </c>
      <c r="D78" s="60">
        <v>22.1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23.9</v>
      </c>
      <c r="D79" s="60">
        <v>20.6</v>
      </c>
      <c r="E79" s="100" t="s">
        <v>155</v>
      </c>
      <c r="F79" s="60">
        <v>22.2</v>
      </c>
      <c r="G79" s="60">
        <v>16.8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7.6600000000000005E-5</v>
      </c>
      <c r="D80" s="64">
        <v>8.0000000000000007E-5</v>
      </c>
      <c r="E80" s="102" t="s">
        <v>160</v>
      </c>
      <c r="F80" s="61">
        <v>35.6</v>
      </c>
      <c r="G80" s="61">
        <v>52.7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2" t="s">
        <v>164</v>
      </c>
      <c r="C84" s="162"/>
    </row>
    <row r="85" spans="2:16" ht="15" customHeight="1" x14ac:dyDescent="0.45">
      <c r="B85" s="163" t="s">
        <v>191</v>
      </c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5"/>
    </row>
    <row r="86" spans="2:16" ht="15" customHeight="1" x14ac:dyDescent="0.45">
      <c r="B86" s="166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 x14ac:dyDescent="0.45">
      <c r="B87" s="166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8"/>
    </row>
    <row r="88" spans="2:16" ht="15" customHeight="1" x14ac:dyDescent="0.45">
      <c r="B88" s="166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2:16" ht="15" customHeight="1" x14ac:dyDescent="0.45">
      <c r="B89" s="166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8"/>
    </row>
    <row r="90" spans="2:16" ht="15" customHeight="1" x14ac:dyDescent="0.45"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8"/>
    </row>
    <row r="91" spans="2:16" ht="15" customHeight="1" x14ac:dyDescent="0.45">
      <c r="B91" s="166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8"/>
    </row>
    <row r="92" spans="2:16" ht="15" customHeight="1" x14ac:dyDescent="0.45">
      <c r="B92" s="166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8"/>
    </row>
    <row r="93" spans="2:16" ht="15" customHeight="1" x14ac:dyDescent="0.45">
      <c r="B93" s="166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8"/>
    </row>
    <row r="94" spans="2:16" ht="15" customHeight="1" x14ac:dyDescent="0.45">
      <c r="B94" s="166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8"/>
    </row>
    <row r="95" spans="2:16" ht="15" customHeight="1" x14ac:dyDescent="0.45">
      <c r="B95" s="166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8"/>
    </row>
    <row r="96" spans="2:16" ht="15" customHeight="1" x14ac:dyDescent="0.45">
      <c r="B96" s="166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8"/>
    </row>
    <row r="97" spans="2:16" ht="15" customHeight="1" x14ac:dyDescent="0.45"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8"/>
    </row>
    <row r="98" spans="2:16" ht="15" customHeight="1" x14ac:dyDescent="0.45"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8"/>
    </row>
    <row r="99" spans="2:16" ht="15" customHeight="1" x14ac:dyDescent="0.45">
      <c r="B99" s="178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8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2025-01-06T09:01:29Z</dcterms:modified>
</cp:coreProperties>
</file>