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50A40947-3396-434F-AE5E-4112F8A9FD7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<sst xmlns="http://schemas.openxmlformats.org/spreadsheetml/2006/main" count="204" uniqueCount="189">
  <si>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</si>
  <si>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</si>
  <si>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</si>
  <si>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</si>
  <si>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</si>
  <si>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</si>
  <si>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</si>
  <si>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</si>
  <si>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</si>
  <si>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</si>
  <si>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</si>
  <si>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</si>
  <si>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</si>
  <si>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</si>
  <si>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</si>
  <si>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</si>
  <si>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</si>
  <si>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</si>
  <si>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</si>
  <si>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</si>
  <si>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</si>
  <si>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</si>
  <si>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</si>
  <si>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</si>
  <si>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</si>
  <si>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</si>
  <si>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</si>
  <si>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</si>
  <si>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</si>
  <si>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</si>
  <si>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</si>
  <si>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</si>
  <si>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</si>
  <si>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</si>
  <si>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</si>
  <si>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</si>
  <si>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</si>
  <si>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</si>
  <si>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</si>
  <si>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</si>
  <si>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</si>
  <si>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</si>
  <si>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</si>
  <si>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</si>
  <si>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</si>
  <si>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</si>
  <si>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</si>
  <si>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</si>
  <si>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</si>
  <si>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</si>
  <si>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</si>
  <si>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</si>
  <si>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</si>
  <si>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</si>
  <si>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</si>
  <si>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</si>
  <si>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</si>
  <si>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</si>
  <si>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</si>
  <si>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</si>
  <si>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</si>
  <si>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</si>
  <si>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</si>
  <si>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</si>
  <si>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</si>
  <si>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</si>
  <si>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</si>
  <si>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</si>
  <si>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</si>
  <si>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</si>
  <si>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</si>
  <si>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</si>
  <si>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</si>
  <si>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</si>
  <si>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</si>
  <si>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</si>
  <si>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</si>
  <si>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</si>
  <si>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</si>
  <si>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</si>
  <si>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</si>
  <si>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</si>
  <si>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</si>
  <si>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</si>
  <si>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</si>
  <si>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</si>
  <si>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</si>
  <si>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</si>
  <si>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</si>
  <si>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</si>
  <si>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</si>
  <si>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</si>
  <si>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</si>
  <si>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</si>
  <si>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</si>
  <si>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</si>
  <si>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</si>
  <si>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</si>
  <si>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</si>
  <si>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</si>
  <si>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</si>
  <si>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</si>
  <si>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</si>
  <si>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</si>
  <si>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</si>
  <si>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</si>
  <si>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</si>
  <si>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</si>
  <si>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</si>
  <si>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</si>
  <si>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</si>
  <si>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</si>
  <si>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</si>
  <si>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</si>
  <si>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</si>
  <si>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</si>
  <si>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</si>
  <si>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</si>
  <si>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</si>
  <si>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</si>
  <si>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</si>
  <si>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</si>
  <si>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</si>
  <si>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</si>
  <si>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</si>
  <si>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</si>
  <si>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</si>
  <si>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</si>
  <si>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</si>
  <si>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</si>
  <si>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</si>
  <si>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</si>
  <si>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</si>
  <si>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</si>
  <si>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</si>
  <si>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</si>
  <si>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</si>
  <si>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</si>
  <si>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</si>
  <si>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</si>
  <si>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</si>
  <si>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</si>
  <si>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</si>
  <si>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</si>
  <si>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</si>
  <si>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</si>
  <si>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</si>
  <si>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</si>
  <si>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</si>
  <si>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</si>
  <si>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</si>
  <si>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</si>
  <si>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</si>
  <si>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</si>
  <si>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</si>
  <si>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</si>
  <si>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</si>
  <si>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</si>
  <si>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</si>
  <si>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</si>
  <si>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</si>
  <si>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</si>
  <si>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</si>
  <si>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</si>
  <si>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</si>
  <si>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</si>
  <si>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</si>
  <si>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</si>
  <si>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</si>
  <si>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</si>
  <si>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</si>
  <si>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</si>
  <si>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</si>
  <si>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</si>
  <si>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</si>
  <si>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</si>
  <si>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</si>
  <si>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</si>
  <si>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</si>
  <si>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</si>
  <si>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허정환</t>
    <phoneticPr fontId="3" type="noConversion"/>
  </si>
  <si>
    <t>E</t>
    <phoneticPr fontId="3" type="noConversion"/>
  </si>
  <si>
    <t>N</t>
    <phoneticPr fontId="3" type="noConversion"/>
  </si>
  <si>
    <t>SITE</t>
    <phoneticPr fontId="3" type="noConversion"/>
  </si>
  <si>
    <t>TMT</t>
    <phoneticPr fontId="3" type="noConversion"/>
  </si>
  <si>
    <t>ALL</t>
    <phoneticPr fontId="3" type="noConversion"/>
  </si>
  <si>
    <t>SE</t>
    <phoneticPr fontId="3" type="noConversion"/>
  </si>
  <si>
    <t>1. [06:17] Aux. pc 화면이 나감. Aux. pc 재부팅 후 화면 문제는 해결 되었으나 Aux. control 실행시 Filter/Shutter Control connect가 되지 않음.</t>
    <phoneticPr fontId="3" type="noConversion"/>
  </si>
  <si>
    <t xml:space="preserve">             FSA 전원 재시작 후 Aux. control 프로그램 정상 실행 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</si>
</sst>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6" zoomScaleNormal="146" workbookViewId="0">
      <selection activeCell="G38" sqref="G38:H3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45662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3.1944444444444449E-2</v>
      </c>
      <c r="D9" s="8">
        <v>1.1000000000000001</v>
      </c>
      <c r="E9" s="8">
        <v>16.899999999999999</v>
      </c>
      <c r="F9" s="8">
        <v>35</v>
      </c>
      <c r="G9" s="36" t="s">
        <v>186</v>
      </c>
      <c r="H9" s="8">
        <v>2.4</v>
      </c>
      <c r="I9" s="36">
        <v>30.6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0.18333333333333335</v>
      </c>
      <c r="D10" s="8">
        <v>1.4</v>
      </c>
      <c r="E10" s="8">
        <v>14.9</v>
      </c>
      <c r="F10" s="8">
        <v>47</v>
      </c>
      <c r="G10" s="36" t="s">
        <v>181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0.3659722222222222</v>
      </c>
      <c r="D11" s="15">
        <v>1.1000000000000001</v>
      </c>
      <c r="E11" s="15">
        <v>15.3</v>
      </c>
      <c r="F11" s="15">
        <v>39</v>
      </c>
      <c r="G11" s="36" t="s">
        <v>182</v>
      </c>
      <c r="H11" s="15">
        <v>0.3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24.334027777777777</v>
      </c>
      <c r="D12" s="19">
        <f>AVERAGE(D9:D11)</f>
        <v>1.2</v>
      </c>
      <c r="E12" s="19">
        <f>AVERAGE(E9:E11)</f>
        <v>15.699999999999998</v>
      </c>
      <c r="F12" s="20">
        <f>AVERAGE(F9:F11)</f>
        <v>40.333333333333336</v>
      </c>
      <c r="G12" s="21"/>
      <c r="H12" s="22">
        <f>AVERAGE(H9:H11)</f>
        <v>1.0999999999999999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184</v>
      </c>
      <c r="H16" s="27" t="s">
        <v>185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0.93611111111111101</v>
      </c>
      <c r="D17" s="28">
        <v>0.93819444444444444</v>
      </c>
      <c r="E17" s="28">
        <v>3.1944444444444449E-2</v>
      </c>
      <c r="F17" s="28">
        <v>5.6944444444444443E-2</v>
      </c>
      <c r="G17" s="28">
        <v>0.3444444444444445</v>
      </c>
      <c r="H17" s="28">
        <v>0.3659722222222222</v>
      </c>
      <c r="I17" s="28"/>
      <c r="J17" s="28"/>
      <c r="K17" s="28"/>
      <c r="L17" s="28"/>
      <c r="M17" s="28"/>
      <c r="N17" s="28"/>
      <c r="O17" s="28"/>
      <c r="P17" s="28">
        <v>0.37083333333333335</v>
      </c>
    </row>
    <row r="18" spans="2:16" ht="14.15" customHeight="1" x14ac:dyDescent="0.45">
      <c r="B18" s="35" t="s">
        <v>43</v>
      </c>
      <c r="C18" s="27">
        <v>53182</v>
      </c>
      <c r="D18" s="27">
        <v>53183</v>
      </c>
      <c r="E18" s="27">
        <v>53188</v>
      </c>
      <c r="F18" s="27">
        <v>53204</v>
      </c>
      <c r="G18" s="27">
        <v>53304</v>
      </c>
      <c r="H18" s="27">
        <v>53318</v>
      </c>
      <c r="I18" s="27"/>
      <c r="J18" s="27"/>
      <c r="K18" s="27"/>
      <c r="L18" s="27"/>
      <c r="M18" s="27"/>
      <c r="N18" s="27"/>
      <c r="O18" s="27"/>
      <c r="P18" s="27">
        <v>53323</v>
      </c>
    </row>
    <row r="19" spans="2:16" ht="14.15" customHeight="1" thickBot="1" x14ac:dyDescent="0.5">
      <c r="B19" s="13" t="s">
        <v>44</v>
      </c>
      <c r="C19" s="29"/>
      <c r="D19" s="27">
        <v>53187</v>
      </c>
      <c r="E19" s="27">
        <v>53203</v>
      </c>
      <c r="F19" s="30">
        <v>53303</v>
      </c>
      <c r="G19" s="30">
        <v>53317</v>
      </c>
      <c r="H19" s="30">
        <v>53322</v>
      </c>
      <c r="I19" s="27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100</v>
      </c>
      <c r="G20" s="33">
        <f t="shared" si="0"/>
        <v>14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0.28541666666666665</v>
      </c>
      <c r="N30" s="43"/>
      <c r="O30" s="45"/>
      <c r="P30" s="46">
        <f>SUM(C30:J30,L30:N30)</f>
        <v>0.28541666666666665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4.6527777777777779E-2</v>
      </c>
      <c r="L31" s="7"/>
      <c r="M31" s="7">
        <v>0.28750000000000003</v>
      </c>
      <c r="N31" s="7"/>
      <c r="O31" s="48"/>
      <c r="P31" s="46">
        <f>SUM(C31:N31)</f>
        <v>0.33402777777777781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4.6527777777777779E-2</v>
      </c>
      <c r="L34" s="109">
        <f t="shared" si="1"/>
        <v>0</v>
      </c>
      <c r="M34" s="109">
        <f t="shared" si="1"/>
        <v>0.28750000000000003</v>
      </c>
      <c r="N34" s="109">
        <f t="shared" si="1"/>
        <v>0</v>
      </c>
      <c r="O34" s="113"/>
      <c r="P34" s="110">
        <f>P31-P32-P33</f>
        <v>0.33402777777777781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188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2">
        <v>0.84</v>
      </c>
      <c r="E53" s="112">
        <v>0.75</v>
      </c>
      <c r="F53" s="112">
        <v>0.85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-163.30000000000001</v>
      </c>
      <c r="E72" s="100" t="s">
        <v>121</v>
      </c>
      <c r="F72" s="60">
        <v>20.5</v>
      </c>
      <c r="G72" s="60">
        <v>19.100000000000001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-166.1</v>
      </c>
      <c r="E73" s="102" t="s">
        <v>125</v>
      </c>
      <c r="F73" s="61">
        <v>32.1</v>
      </c>
      <c r="G73" s="61">
        <v>41.7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-190.9</v>
      </c>
      <c r="D74" s="60">
        <v>-192.6</v>
      </c>
      <c r="E74" s="102" t="s">
        <v>130</v>
      </c>
      <c r="F74" s="62">
        <v>20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1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</v>
      </c>
      <c r="D75" s="60">
        <v>-111.2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27.6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24.9</v>
      </c>
      <c r="D77" s="60">
        <v>23.5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23.1</v>
      </c>
      <c r="D78" s="60">
        <v>21.5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21.7</v>
      </c>
      <c r="D79" s="60">
        <v>20</v>
      </c>
      <c r="E79" s="100" t="s">
        <v>155</v>
      </c>
      <c r="F79" s="60">
        <v>16</v>
      </c>
      <c r="G79" s="60">
        <v>15.4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8.6700000000000007E-5</v>
      </c>
      <c r="D80" s="64">
        <v>7.8399999999999995E-5</v>
      </c>
      <c r="E80" s="102" t="s">
        <v>160</v>
      </c>
      <c r="F80" s="61">
        <v>41.5</v>
      </c>
      <c r="G80" s="61">
        <v>48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179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2025-01-05T08:59:03Z</dcterms:modified>
</cp:coreProperties>
</file>