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1월\"/>
    </mc:Choice>
  </mc:AlternateContent>
  <xr:revisionPtr revIDLastSave="0" documentId="13_ncr:1_{2E1E15F9-A13B-4D2C-B856-113A6D01029B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<sst xmlns="http://schemas.openxmlformats.org/spreadsheetml/2006/main" count="206" uniqueCount="189">
  <si>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</si>
  <si>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</si>
  <si>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</si>
  <si>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</si>
  <si>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</si>
  <si>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</si>
  <si>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</si>
  <si>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</si>
  <si>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</si>
  <si>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</si>
  <si>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</si>
  <si>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</si>
  <si>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</si>
  <si>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</si>
  <si>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</si>
  <si>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</si>
  <si>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</si>
  <si>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</si>
  <si>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</si>
  <si>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</si>
  <si>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</si>
  <si>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</si>
  <si>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</si>
  <si>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</si>
  <si>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</si>
  <si>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</si>
  <si>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</si>
  <si>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</si>
  <si>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</si>
  <si>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</si>
  <si>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</si>
  <si>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</si>
  <si>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</si>
  <si>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</si>
  <si>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</si>
  <si>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</si>
  <si>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</si>
  <si>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</si>
  <si>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</si>
  <si>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</si>
  <si>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</si>
  <si>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</si>
  <si>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</si>
  <si>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</si>
  <si>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</si>
  <si>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</si>
  <si>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</si>
  <si>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</si>
  <si>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</si>
  <si>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</si>
  <si>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</si>
  <si>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</si>
  <si>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</si>
  <si>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</si>
  <si>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</si>
  <si>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</si>
  <si>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</si>
  <si>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</si>
  <si>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</si>
  <si>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</si>
  <si>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</si>
  <si>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</si>
  <si>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</si>
  <si>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</si>
  <si>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</si>
  <si>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</si>
  <si>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</si>
  <si>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</si>
  <si>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</si>
  <si>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</si>
  <si>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</si>
  <si>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</si>
  <si>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</si>
  <si>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</si>
  <si>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</si>
  <si>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</si>
  <si>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</si>
  <si>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</si>
  <si>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</si>
  <si>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</si>
  <si>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</si>
  <si>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</si>
  <si>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</si>
  <si>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</si>
  <si>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</si>
  <si>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</si>
  <si>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</si>
  <si>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</si>
  <si>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</si>
  <si>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</si>
  <si>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</si>
  <si>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</si>
  <si>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</si>
  <si>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</si>
  <si>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</si>
  <si>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</si>
  <si>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</si>
  <si>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</si>
  <si>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</si>
  <si>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</si>
  <si>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</si>
  <si>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</si>
  <si>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</si>
  <si>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</si>
  <si>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</si>
  <si>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</si>
  <si>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</si>
  <si>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</si>
  <si>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</si>
  <si>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</si>
  <si>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</si>
  <si>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</si>
  <si>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</si>
  <si>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</si>
  <si>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</si>
  <si>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</si>
  <si>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</si>
  <si>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</si>
  <si>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</si>
  <si>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</si>
  <si>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</si>
  <si>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</si>
  <si>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</si>
  <si>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</si>
  <si>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</si>
  <si>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</si>
  <si>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</si>
  <si>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</si>
  <si>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</si>
  <si>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</si>
  <si>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</si>
  <si>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</si>
  <si>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</si>
  <si>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</si>
  <si>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</si>
  <si>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</si>
  <si>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</si>
  <si>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</si>
  <si>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</si>
  <si>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</si>
  <si>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</si>
  <si>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</si>
  <si>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</si>
  <si>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</si>
  <si>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</si>
  <si>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</si>
  <si>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</si>
  <si>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</si>
  <si>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</si>
  <si>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</si>
  <si>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</si>
  <si>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</si>
  <si>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</si>
  <si>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</si>
  <si>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</si>
  <si>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</si>
  <si>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</si>
  <si>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</si>
  <si>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</si>
  <si>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</si>
  <si>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</si>
  <si>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</si>
  <si>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</si>
  <si>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</si>
  <si>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</si>
  <si>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</si>
  <si>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</si>
  <si>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</si>
  <si>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</si>
  <si>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</si>
  <si>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</si>
  <si>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</si>
  <si>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</si>
  <si>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</si>
  <si>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</si>
  <si>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</si>
  <si>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</si>
  <si>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</si>
  <si>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</si>
  <si>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1. 월령 40% 이하로 방풍막 해제</t>
    <phoneticPr fontId="3" type="noConversion"/>
  </si>
  <si>
    <t>허정환</t>
    <phoneticPr fontId="3" type="noConversion"/>
  </si>
  <si>
    <t>ENG-KSP</t>
    <phoneticPr fontId="3" type="noConversion"/>
  </si>
  <si>
    <t>KSP</t>
    <phoneticPr fontId="3" type="noConversion"/>
  </si>
  <si>
    <t>KAMP</t>
    <phoneticPr fontId="3" type="noConversion"/>
  </si>
  <si>
    <t>E</t>
    <phoneticPr fontId="3" type="noConversion"/>
  </si>
  <si>
    <t>M_052999</t>
    <phoneticPr fontId="3" type="noConversion"/>
  </si>
  <si>
    <t>N</t>
    <phoneticPr fontId="3" type="noConversion"/>
  </si>
  <si>
    <t>M_053160-053161:K</t>
    <phoneticPr fontId="3" type="noConversion"/>
  </si>
  <si>
    <t>SW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</si>
</sst>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E6" sqref="E6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8" t="s">
        <v>0</v>
      </c>
      <c r="C2" s="15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9">
        <v>45661</v>
      </c>
      <c r="D3" s="160"/>
      <c r="E3" s="1"/>
      <c r="F3" s="1"/>
      <c r="G3" s="1"/>
      <c r="H3" s="1"/>
      <c r="I3" s="1"/>
      <c r="J3" s="1"/>
      <c r="K3" s="66" t="s">
        <v>2</v>
      </c>
      <c r="L3" s="161">
        <f>(P31-(P32+P33))/P31*100</f>
        <v>100</v>
      </c>
      <c r="M3" s="161"/>
      <c r="N3" s="66" t="s">
        <v>3</v>
      </c>
      <c r="O3" s="161">
        <f>(P31-P33)/P31*100</f>
        <v>100</v>
      </c>
      <c r="P3" s="161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8" t="s">
        <v>7</v>
      </c>
      <c r="C7" s="15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3.125E-2</v>
      </c>
      <c r="D9" s="8">
        <v>1.8</v>
      </c>
      <c r="E9" s="8">
        <v>16.100000000000001</v>
      </c>
      <c r="F9" s="8">
        <v>37</v>
      </c>
      <c r="G9" s="36" t="s">
        <v>184</v>
      </c>
      <c r="H9" s="8">
        <v>0.4</v>
      </c>
      <c r="I9" s="36">
        <v>21.3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0.1673611111111111</v>
      </c>
      <c r="D10" s="8">
        <v>1.3</v>
      </c>
      <c r="E10" s="8">
        <v>14.9</v>
      </c>
      <c r="F10" s="8">
        <v>35</v>
      </c>
      <c r="G10" s="36" t="s">
        <v>186</v>
      </c>
      <c r="H10" s="8">
        <v>0.9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0.36874999999999997</v>
      </c>
      <c r="D11" s="15">
        <v>1.2</v>
      </c>
      <c r="E11" s="15">
        <v>13</v>
      </c>
      <c r="F11" s="15">
        <v>46</v>
      </c>
      <c r="G11" s="36" t="s">
        <v>188</v>
      </c>
      <c r="H11" s="15">
        <v>0.5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24.337499999999999</v>
      </c>
      <c r="D12" s="19">
        <f>AVERAGE(D9:D11)</f>
        <v>1.4333333333333333</v>
      </c>
      <c r="E12" s="19">
        <f>AVERAGE(E9:E11)</f>
        <v>14.666666666666666</v>
      </c>
      <c r="F12" s="20">
        <f>AVERAGE(F9:F11)</f>
        <v>39.333333333333336</v>
      </c>
      <c r="G12" s="21"/>
      <c r="H12" s="22">
        <f>AVERAGE(H9:H11)</f>
        <v>0.6</v>
      </c>
      <c r="I12" s="23"/>
      <c r="J12" s="24">
        <f>AVERAGE(J9:J11)</f>
        <v>0.66666666666666663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8" t="s">
        <v>26</v>
      </c>
      <c r="C14" s="15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182</v>
      </c>
      <c r="G16" s="27" t="s">
        <v>181</v>
      </c>
      <c r="H16" s="27" t="s">
        <v>183</v>
      </c>
      <c r="I16" s="27" t="s">
        <v>178</v>
      </c>
      <c r="J16" s="27" t="s">
        <v>177</v>
      </c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0.92499999999999993</v>
      </c>
      <c r="D17" s="28">
        <v>0.92708333333333337</v>
      </c>
      <c r="E17" s="28">
        <v>1.03125</v>
      </c>
      <c r="F17" s="28">
        <v>5.5555555555555552E-2</v>
      </c>
      <c r="G17" s="28">
        <v>0.14305555555555557</v>
      </c>
      <c r="H17" s="28">
        <v>0.28333333333333333</v>
      </c>
      <c r="I17" s="28">
        <v>0.34583333333333338</v>
      </c>
      <c r="J17" s="28">
        <v>0.36874999999999997</v>
      </c>
      <c r="K17" s="28"/>
      <c r="L17" s="28"/>
      <c r="M17" s="28"/>
      <c r="N17" s="28"/>
      <c r="O17" s="28"/>
      <c r="P17" s="28">
        <v>0.37291666666666662</v>
      </c>
    </row>
    <row r="18" spans="2:16" ht="14.15" customHeight="1" x14ac:dyDescent="0.45">
      <c r="B18" s="35" t="s">
        <v>43</v>
      </c>
      <c r="C18" s="27">
        <v>52947</v>
      </c>
      <c r="D18" s="27">
        <v>52948</v>
      </c>
      <c r="E18" s="27">
        <v>52953</v>
      </c>
      <c r="F18" s="27">
        <v>52969</v>
      </c>
      <c r="G18" s="27">
        <v>53029</v>
      </c>
      <c r="H18" s="27">
        <v>53119</v>
      </c>
      <c r="I18" s="27">
        <v>53160</v>
      </c>
      <c r="J18" s="27">
        <v>53176</v>
      </c>
      <c r="K18" s="27"/>
      <c r="L18" s="27"/>
      <c r="M18" s="27"/>
      <c r="N18" s="27"/>
      <c r="O18" s="27"/>
      <c r="P18" s="27">
        <v>53181</v>
      </c>
    </row>
    <row r="19" spans="2:16" ht="14.15" customHeight="1" thickBot="1" x14ac:dyDescent="0.5">
      <c r="B19" s="13" t="s">
        <v>44</v>
      </c>
      <c r="C19" s="29"/>
      <c r="D19" s="27">
        <v>52952</v>
      </c>
      <c r="E19" s="27">
        <v>52968</v>
      </c>
      <c r="F19" s="30">
        <v>53028</v>
      </c>
      <c r="G19" s="30">
        <v>53118</v>
      </c>
      <c r="H19" s="30">
        <v>53159</v>
      </c>
      <c r="I19" s="27">
        <v>53175</v>
      </c>
      <c r="J19" s="30">
        <v>53180</v>
      </c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16</v>
      </c>
      <c r="F20" s="33">
        <f t="shared" si="0"/>
        <v>60</v>
      </c>
      <c r="G20" s="33">
        <f t="shared" si="0"/>
        <v>90</v>
      </c>
      <c r="H20" s="33">
        <f t="shared" si="0"/>
        <v>41</v>
      </c>
      <c r="I20" s="33">
        <f t="shared" si="0"/>
        <v>16</v>
      </c>
      <c r="J20" s="33">
        <f t="shared" si="0"/>
        <v>5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9" t="s">
        <v>46</v>
      </c>
      <c r="C22" s="35" t="s">
        <v>22</v>
      </c>
      <c r="D22" s="35" t="s">
        <v>24</v>
      </c>
      <c r="E22" s="35" t="s">
        <v>47</v>
      </c>
      <c r="F22" s="170" t="s">
        <v>48</v>
      </c>
      <c r="G22" s="170"/>
      <c r="H22" s="170"/>
      <c r="I22" s="170"/>
      <c r="J22" s="35" t="s">
        <v>22</v>
      </c>
      <c r="K22" s="35" t="s">
        <v>24</v>
      </c>
      <c r="L22" s="35" t="s">
        <v>47</v>
      </c>
      <c r="M22" s="170" t="s">
        <v>48</v>
      </c>
      <c r="N22" s="170"/>
      <c r="O22" s="170"/>
      <c r="P22" s="170"/>
    </row>
    <row r="23" spans="2:16" ht="13.5" customHeight="1" x14ac:dyDescent="0.45">
      <c r="B23" s="169"/>
      <c r="C23" s="36"/>
      <c r="D23" s="36"/>
      <c r="E23" s="36" t="s">
        <v>49</v>
      </c>
      <c r="F23" s="157"/>
      <c r="G23" s="157"/>
      <c r="H23" s="157"/>
      <c r="I23" s="157"/>
      <c r="J23" s="36"/>
      <c r="K23" s="36"/>
      <c r="L23" s="36" t="s">
        <v>50</v>
      </c>
      <c r="M23" s="157"/>
      <c r="N23" s="157"/>
      <c r="O23" s="157"/>
      <c r="P23" s="157"/>
    </row>
    <row r="24" spans="2:16" ht="13.5" customHeight="1" x14ac:dyDescent="0.45">
      <c r="B24" s="169"/>
      <c r="C24" s="36"/>
      <c r="D24" s="36"/>
      <c r="E24" s="36" t="s">
        <v>51</v>
      </c>
      <c r="F24" s="157"/>
      <c r="G24" s="157"/>
      <c r="H24" s="157"/>
      <c r="I24" s="157"/>
      <c r="J24" s="36"/>
      <c r="K24" s="36"/>
      <c r="L24" s="36" t="s">
        <v>52</v>
      </c>
      <c r="M24" s="157"/>
      <c r="N24" s="157"/>
      <c r="O24" s="157"/>
      <c r="P24" s="157"/>
    </row>
    <row r="25" spans="2:16" ht="13.5" customHeight="1" x14ac:dyDescent="0.45">
      <c r="B25" s="169"/>
      <c r="C25" s="36"/>
      <c r="D25" s="36"/>
      <c r="E25" s="36" t="s">
        <v>52</v>
      </c>
      <c r="F25" s="157"/>
      <c r="G25" s="157"/>
      <c r="H25" s="157"/>
      <c r="I25" s="157"/>
      <c r="J25" s="36"/>
      <c r="K25" s="36"/>
      <c r="L25" s="36" t="s">
        <v>51</v>
      </c>
      <c r="M25" s="157"/>
      <c r="N25" s="157"/>
      <c r="O25" s="157"/>
      <c r="P25" s="157"/>
    </row>
    <row r="26" spans="2:16" ht="13.5" customHeight="1" x14ac:dyDescent="0.45">
      <c r="B26" s="169"/>
      <c r="C26" s="36"/>
      <c r="D26" s="36"/>
      <c r="E26" s="36" t="s">
        <v>50</v>
      </c>
      <c r="F26" s="157"/>
      <c r="G26" s="157"/>
      <c r="H26" s="157"/>
      <c r="I26" s="157"/>
      <c r="J26" s="36"/>
      <c r="K26" s="36"/>
      <c r="L26" s="36" t="s">
        <v>49</v>
      </c>
      <c r="M26" s="157"/>
      <c r="N26" s="157"/>
      <c r="O26" s="157"/>
      <c r="P26" s="157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8" t="s">
        <v>53</v>
      </c>
      <c r="C28" s="158"/>
      <c r="D28" s="15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>
        <v>8.3333333333333329E-2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0.1388888888888889</v>
      </c>
      <c r="P30" s="46">
        <f>SUM(C30:J30,L30:N30)</f>
        <v>0.14583333333333331</v>
      </c>
    </row>
    <row r="31" spans="2:16" ht="14.15" customHeight="1" x14ac:dyDescent="0.45">
      <c r="B31" s="37" t="s">
        <v>168</v>
      </c>
      <c r="C31" s="47"/>
      <c r="D31" s="7">
        <v>0.22777777777777777</v>
      </c>
      <c r="E31" s="7">
        <v>6.25E-2</v>
      </c>
      <c r="F31" s="7"/>
      <c r="G31" s="7"/>
      <c r="H31" s="7"/>
      <c r="I31" s="7"/>
      <c r="J31" s="7"/>
      <c r="K31" s="7">
        <v>4.7222222222222221E-2</v>
      </c>
      <c r="L31" s="7"/>
      <c r="M31" s="7"/>
      <c r="N31" s="7"/>
      <c r="O31" s="48"/>
      <c r="P31" s="46">
        <f>SUM(C31:N31)</f>
        <v>0.33749999999999997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0.22777777777777777</v>
      </c>
      <c r="E34" s="109">
        <f t="shared" si="1"/>
        <v>6.25E-2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4.7222222222222221E-2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0.33749999999999997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4" t="s">
        <v>70</v>
      </c>
      <c r="C36" s="152" t="s">
        <v>185</v>
      </c>
      <c r="D36" s="152"/>
      <c r="E36" s="152" t="s">
        <v>187</v>
      </c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</row>
    <row r="37" spans="2:16" ht="18" customHeight="1" x14ac:dyDescent="0.45">
      <c r="B37" s="155"/>
      <c r="C37" s="152"/>
      <c r="D37" s="152"/>
      <c r="E37" s="152"/>
      <c r="F37" s="152"/>
      <c r="G37" s="153"/>
      <c r="H37" s="152"/>
      <c r="I37" s="152"/>
      <c r="J37" s="152"/>
      <c r="K37" s="152"/>
      <c r="L37" s="152"/>
      <c r="M37" s="152"/>
      <c r="N37" s="152"/>
      <c r="O37" s="152"/>
      <c r="P37" s="152"/>
    </row>
    <row r="38" spans="2:16" ht="18" customHeight="1" x14ac:dyDescent="0.45">
      <c r="B38" s="155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45">
      <c r="B39" s="155"/>
      <c r="C39" s="152"/>
      <c r="D39" s="152"/>
      <c r="E39" s="152"/>
      <c r="F39" s="152"/>
      <c r="G39" s="152"/>
      <c r="H39" s="152"/>
      <c r="I39" s="153"/>
      <c r="J39" s="152"/>
      <c r="K39" s="152"/>
      <c r="L39" s="152"/>
      <c r="M39" s="152"/>
      <c r="N39" s="152"/>
      <c r="O39" s="152"/>
      <c r="P39" s="152"/>
    </row>
    <row r="40" spans="2:16" ht="18" customHeight="1" x14ac:dyDescent="0.45">
      <c r="B40" s="155"/>
      <c r="C40" s="152"/>
      <c r="D40" s="152"/>
      <c r="E40" s="152"/>
      <c r="F40" s="152"/>
      <c r="G40" s="153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45">
      <c r="B41" s="156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51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51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51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71" t="s">
        <v>170</v>
      </c>
      <c r="C53" s="172"/>
      <c r="D53" s="112">
        <v>1</v>
      </c>
      <c r="E53" s="112">
        <v>0.63</v>
      </c>
      <c r="F53" s="112">
        <v>0.69</v>
      </c>
      <c r="G53" s="172"/>
      <c r="H53" s="172"/>
      <c r="I53" s="172"/>
      <c r="J53" s="172"/>
      <c r="K53" s="172"/>
      <c r="L53" s="172"/>
      <c r="M53" s="172"/>
      <c r="N53" s="172"/>
      <c r="O53" s="172"/>
      <c r="P53" s="173"/>
    </row>
    <row r="54" spans="2:16" ht="14.15" customHeight="1" thickTop="1" thickBot="1" x14ac:dyDescent="0.5">
      <c r="B54" s="174" t="s">
        <v>171</v>
      </c>
      <c r="C54" s="175"/>
      <c r="D54" s="175"/>
      <c r="E54" s="175"/>
      <c r="F54" s="112"/>
      <c r="G54" s="176"/>
      <c r="H54" s="176"/>
      <c r="I54" s="176"/>
      <c r="J54" s="176"/>
      <c r="K54" s="176"/>
      <c r="L54" s="176"/>
      <c r="M54" s="176"/>
      <c r="N54" s="176"/>
      <c r="O54" s="176"/>
      <c r="P54" s="177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-160.30000000000001</v>
      </c>
      <c r="D72" s="60">
        <v>-163.19999999999999</v>
      </c>
      <c r="E72" s="100" t="s">
        <v>121</v>
      </c>
      <c r="F72" s="60">
        <v>21.7</v>
      </c>
      <c r="G72" s="60">
        <v>17.899999999999999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-163.9</v>
      </c>
      <c r="D73" s="60">
        <v>-166.2</v>
      </c>
      <c r="E73" s="102" t="s">
        <v>125</v>
      </c>
      <c r="F73" s="61">
        <v>27.1</v>
      </c>
      <c r="G73" s="61">
        <v>40.799999999999997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-192.2</v>
      </c>
      <c r="D74" s="60">
        <v>-191.6</v>
      </c>
      <c r="E74" s="102" t="s">
        <v>130</v>
      </c>
      <c r="F74" s="62">
        <v>20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-102.8</v>
      </c>
      <c r="D75" s="60">
        <v>-110.8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32.200000000000003</v>
      </c>
      <c r="D76" s="60">
        <v>27.1</v>
      </c>
      <c r="E76" s="102" t="s">
        <v>140</v>
      </c>
      <c r="F76" s="62">
        <v>15</v>
      </c>
      <c r="G76" s="62">
        <v>15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27.7</v>
      </c>
      <c r="D77" s="60">
        <v>23.2</v>
      </c>
      <c r="E77" s="102" t="s">
        <v>145</v>
      </c>
      <c r="F77" s="62">
        <v>250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25.7</v>
      </c>
      <c r="D78" s="60">
        <v>21.2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24.1</v>
      </c>
      <c r="D79" s="60">
        <v>19.7</v>
      </c>
      <c r="E79" s="100" t="s">
        <v>155</v>
      </c>
      <c r="F79" s="60">
        <v>24.3</v>
      </c>
      <c r="G79" s="60">
        <v>15.5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8.5099999999999995E-5</v>
      </c>
      <c r="D80" s="64">
        <v>8.6199999999999995E-5</v>
      </c>
      <c r="E80" s="102" t="s">
        <v>160</v>
      </c>
      <c r="F80" s="61">
        <v>32.5</v>
      </c>
      <c r="G80" s="61">
        <v>48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2" t="s">
        <v>164</v>
      </c>
      <c r="C84" s="162"/>
    </row>
    <row r="85" spans="2:16" ht="15" customHeight="1" x14ac:dyDescent="0.45">
      <c r="B85" s="163" t="s">
        <v>179</v>
      </c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5"/>
    </row>
    <row r="86" spans="2:16" ht="15" customHeight="1" x14ac:dyDescent="0.45"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8"/>
    </row>
    <row r="87" spans="2:16" ht="15" customHeight="1" x14ac:dyDescent="0.45"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8"/>
    </row>
    <row r="88" spans="2:16" ht="15" customHeight="1" x14ac:dyDescent="0.45"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8"/>
    </row>
    <row r="89" spans="2:16" ht="15" customHeight="1" x14ac:dyDescent="0.45"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8"/>
    </row>
    <row r="90" spans="2:16" ht="15" customHeight="1" x14ac:dyDescent="0.45"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8"/>
    </row>
    <row r="91" spans="2:16" ht="15" customHeight="1" x14ac:dyDescent="0.45"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8"/>
    </row>
    <row r="92" spans="2:16" ht="15" customHeight="1" x14ac:dyDescent="0.45"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8"/>
    </row>
    <row r="93" spans="2:16" ht="15" customHeight="1" x14ac:dyDescent="0.45"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8"/>
    </row>
    <row r="94" spans="2:16" ht="15" customHeight="1" x14ac:dyDescent="0.45"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8"/>
    </row>
    <row r="95" spans="2:16" ht="15" customHeight="1" x14ac:dyDescent="0.45"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8"/>
    </row>
    <row r="96" spans="2:16" ht="15" customHeight="1" x14ac:dyDescent="0.45"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8"/>
    </row>
    <row r="97" spans="2:16" ht="15" customHeight="1" x14ac:dyDescent="0.45"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8"/>
    </row>
    <row r="98" spans="2:16" ht="15" customHeight="1" x14ac:dyDescent="0.45"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8"/>
    </row>
    <row r="99" spans="2:16" ht="15" customHeight="1" x14ac:dyDescent="0.45">
      <c r="B99" s="178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8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2025-01-04T09:02:58Z</dcterms:modified>
</cp:coreProperties>
</file>