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4677E056-DA42-41DF-8B4A-CA1EA34F71F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<sst xmlns="http://schemas.openxmlformats.org/spreadsheetml/2006/main" count="207" uniqueCount="189">
  <si>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</si>
  <si>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</si>
  <si>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</si>
  <si>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</si>
  <si>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</si>
  <si>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</si>
  <si>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</si>
  <si>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</si>
  <si>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</si>
  <si>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</si>
  <si>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</si>
  <si>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</si>
  <si>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</si>
  <si>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</si>
  <si>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</si>
  <si>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</si>
  <si>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</si>
  <si>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</si>
  <si>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</si>
  <si>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</si>
  <si>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</si>
  <si>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</si>
  <si>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</si>
  <si>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</si>
  <si>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</si>
  <si>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</si>
  <si>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</si>
  <si>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</si>
  <si>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</si>
  <si>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</si>
  <si>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</si>
  <si>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</si>
  <si>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</si>
  <si>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</si>
  <si>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</si>
  <si>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</si>
  <si>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</si>
  <si>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</si>
  <si>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</si>
  <si>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</si>
  <si>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</si>
  <si>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</si>
  <si>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</si>
  <si>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</si>
  <si>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</si>
  <si>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</si>
  <si>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</si>
  <si>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</si>
  <si>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</si>
  <si>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</si>
  <si>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</si>
  <si>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</si>
  <si>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</si>
  <si>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</si>
  <si>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</si>
  <si>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</si>
  <si>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</si>
  <si>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</si>
  <si>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</si>
  <si>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</si>
  <si>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</si>
  <si>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</si>
  <si>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</si>
  <si>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</si>
  <si>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</si>
  <si>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</si>
  <si>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</si>
  <si>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</si>
  <si>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</si>
  <si>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</si>
  <si>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</si>
  <si>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</si>
  <si>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</si>
  <si>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</si>
  <si>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</si>
  <si>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</si>
  <si>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</si>
  <si>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</si>
  <si>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</si>
  <si>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</si>
  <si>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</si>
  <si>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</si>
  <si>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</si>
  <si>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</si>
  <si>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</si>
  <si>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</si>
  <si>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</si>
  <si>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</si>
  <si>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</si>
  <si>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</si>
  <si>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</si>
  <si>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</si>
  <si>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</si>
  <si>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</si>
  <si>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</si>
  <si>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</si>
  <si>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</si>
  <si>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</si>
  <si>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</si>
  <si>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</si>
  <si>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</si>
  <si>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</si>
  <si>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</si>
  <si>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</si>
  <si>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</si>
  <si>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</si>
  <si>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</si>
  <si>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</si>
  <si>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</si>
  <si>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</si>
  <si>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</si>
  <si>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</si>
  <si>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</si>
  <si>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</si>
  <si>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</si>
  <si>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</si>
  <si>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</si>
  <si>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</si>
  <si>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</si>
  <si>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</si>
  <si>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</si>
  <si>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</si>
  <si>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</si>
  <si>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</si>
  <si>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</si>
  <si>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</si>
  <si>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</si>
  <si>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</si>
  <si>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</si>
  <si>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</si>
  <si>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</si>
  <si>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</si>
  <si>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</si>
  <si>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</si>
  <si>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</si>
  <si>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</si>
  <si>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</si>
  <si>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</si>
  <si>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</si>
  <si>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</si>
  <si>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</si>
  <si>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</si>
  <si>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</si>
  <si>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</si>
  <si>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</si>
  <si>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</si>
  <si>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</si>
  <si>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</si>
  <si>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</si>
  <si>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</si>
  <si>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</si>
  <si>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</si>
  <si>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</si>
  <si>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</si>
  <si>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</si>
  <si>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</si>
  <si>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</si>
  <si>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</si>
  <si>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</si>
  <si>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</si>
  <si>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</si>
  <si>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</si>
  <si>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</si>
  <si>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</si>
  <si>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</si>
  <si>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</si>
  <si>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</si>
  <si>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</si>
  <si>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</si>
  <si>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</si>
  <si>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</si>
  <si>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</si>
  <si>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</si>
  <si>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</si>
  <si>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</si>
  <si>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</si>
  <si>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</si>
  <si>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</si>
  <si>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</si>
  <si>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</si>
  <si>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</si>
  <si>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박다운</t>
    <phoneticPr fontId="3" type="noConversion"/>
  </si>
  <si>
    <t>ENG-DIR</t>
    <phoneticPr fontId="3" type="noConversion"/>
  </si>
  <si>
    <t>DIR</t>
    <phoneticPr fontId="3" type="noConversion"/>
  </si>
  <si>
    <t>S</t>
    <phoneticPr fontId="3" type="noConversion"/>
  </si>
  <si>
    <t>1. [UT 01:52-02:37] CCD  카메라 노출시간 짧음으로 인해 GMON에서의 로드 불가로 인한 그래프 생성 오류</t>
    <phoneticPr fontId="3" type="noConversion"/>
  </si>
  <si>
    <t>M_052448-052449:M/N</t>
    <phoneticPr fontId="3" type="noConversion"/>
  </si>
  <si>
    <t>W</t>
    <phoneticPr fontId="3" type="noConversion"/>
  </si>
  <si>
    <t>M_052471-052472:M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</si>
</sst>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6" zoomScaleNormal="146" workbookViewId="0">
      <selection activeCell="K34" sqref="K3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45658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 t="s">
        <v>181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2.7777777777777776E-2</v>
      </c>
      <c r="D9" s="8">
        <v>1.5</v>
      </c>
      <c r="E9" s="8">
        <v>16.8</v>
      </c>
      <c r="F9" s="8">
        <v>40</v>
      </c>
      <c r="G9" s="36" t="s">
        <v>184</v>
      </c>
      <c r="H9" s="8">
        <v>0.2</v>
      </c>
      <c r="I9" s="36">
        <v>2.6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0.17847222222222223</v>
      </c>
      <c r="D10" s="8">
        <v>1.1000000000000001</v>
      </c>
      <c r="E10" s="8">
        <v>14.7</v>
      </c>
      <c r="F10" s="8">
        <v>43</v>
      </c>
      <c r="G10" s="36" t="s">
        <v>184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0.36944444444444446</v>
      </c>
      <c r="D11" s="15">
        <v>1.1000000000000001</v>
      </c>
      <c r="E11" s="15">
        <v>14</v>
      </c>
      <c r="F11" s="15">
        <v>38</v>
      </c>
      <c r="G11" s="36" t="s">
        <v>187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24.341666666666665</v>
      </c>
      <c r="D12" s="19">
        <f>AVERAGE(D9:D11)</f>
        <v>1.2333333333333334</v>
      </c>
      <c r="E12" s="19">
        <f>AVERAGE(E9:E11)</f>
        <v>15.166666666666666</v>
      </c>
      <c r="F12" s="20">
        <f>AVERAGE(F9:F11)</f>
        <v>40.333333333333336</v>
      </c>
      <c r="G12" s="21"/>
      <c r="H12" s="22">
        <f>AVERAGE(H9:H11)</f>
        <v>0.26666666666666666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182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1.8749999999999999E-2</v>
      </c>
      <c r="D17" s="28">
        <v>2.013888888888889E-2</v>
      </c>
      <c r="E17" s="28">
        <v>2.7777777777777776E-2</v>
      </c>
      <c r="F17" s="28">
        <v>5.2777777777777778E-2</v>
      </c>
      <c r="G17" s="28">
        <v>0.1423611111111111</v>
      </c>
      <c r="H17" s="28">
        <v>0.34513888888888888</v>
      </c>
      <c r="I17" s="28">
        <v>0.36944444444444446</v>
      </c>
      <c r="J17" s="28"/>
      <c r="K17" s="28"/>
      <c r="L17" s="28"/>
      <c r="M17" s="28"/>
      <c r="N17" s="28"/>
      <c r="O17" s="28"/>
      <c r="P17" s="28">
        <v>0.37361111111111112</v>
      </c>
    </row>
    <row r="18" spans="2:16" ht="14.15" customHeight="1" x14ac:dyDescent="0.45">
      <c r="B18" s="35" t="s">
        <v>43</v>
      </c>
      <c r="C18" s="27">
        <v>52227</v>
      </c>
      <c r="D18" s="27">
        <v>52228</v>
      </c>
      <c r="E18" s="27">
        <v>52233</v>
      </c>
      <c r="F18" s="27">
        <v>52247</v>
      </c>
      <c r="G18" s="27">
        <v>52334</v>
      </c>
      <c r="H18" s="27">
        <v>52460</v>
      </c>
      <c r="I18" s="27">
        <v>52475</v>
      </c>
      <c r="J18" s="27"/>
      <c r="K18" s="27"/>
      <c r="L18" s="27"/>
      <c r="M18" s="27"/>
      <c r="N18" s="27"/>
      <c r="O18" s="27"/>
      <c r="P18" s="27">
        <v>52480</v>
      </c>
    </row>
    <row r="19" spans="2:16" ht="14.15" customHeight="1" thickBot="1" x14ac:dyDescent="0.5">
      <c r="B19" s="13" t="s">
        <v>44</v>
      </c>
      <c r="C19" s="29"/>
      <c r="D19" s="27">
        <v>52232</v>
      </c>
      <c r="E19" s="27">
        <v>52246</v>
      </c>
      <c r="F19" s="30">
        <v>52333</v>
      </c>
      <c r="G19" s="30">
        <v>52459</v>
      </c>
      <c r="H19" s="30">
        <v>52474</v>
      </c>
      <c r="I19" s="27">
        <v>52479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87</v>
      </c>
      <c r="G20" s="33">
        <f t="shared" si="0"/>
        <v>126</v>
      </c>
      <c r="H20" s="33">
        <f t="shared" si="0"/>
        <v>15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8.3333333333333329E-2</v>
      </c>
      <c r="O30" s="45">
        <v>0.20069444444444443</v>
      </c>
      <c r="P30" s="46">
        <f>SUM(C30:J30,L30:N30)</f>
        <v>8.3333333333333329E-2</v>
      </c>
    </row>
    <row r="31" spans="2:16" ht="14.15" customHeight="1" x14ac:dyDescent="0.45">
      <c r="B31" s="37" t="s">
        <v>168</v>
      </c>
      <c r="C31" s="47"/>
      <c r="D31" s="7"/>
      <c r="E31" s="7"/>
      <c r="F31" s="7"/>
      <c r="G31" s="7"/>
      <c r="H31" s="7"/>
      <c r="I31" s="7"/>
      <c r="J31" s="7"/>
      <c r="K31" s="7">
        <v>4.9305555555555554E-2</v>
      </c>
      <c r="L31" s="7"/>
      <c r="M31" s="7"/>
      <c r="N31" s="7">
        <v>0.29236111111111113</v>
      </c>
      <c r="O31" s="48"/>
      <c r="P31" s="46">
        <f>SUM(C31:N31)</f>
        <v>0.34166666666666667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4.9305555555555554E-2</v>
      </c>
      <c r="L34" s="109">
        <f t="shared" si="1"/>
        <v>0</v>
      </c>
      <c r="M34" s="109">
        <f t="shared" si="1"/>
        <v>0</v>
      </c>
      <c r="N34" s="109">
        <f t="shared" si="1"/>
        <v>0.29236111111111113</v>
      </c>
      <c r="O34" s="113"/>
      <c r="P34" s="110">
        <f>P31-P32-P33</f>
        <v>0.34166666666666667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188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78" t="s">
        <v>185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0.84</v>
      </c>
      <c r="E53" s="112">
        <v>0.98</v>
      </c>
      <c r="F53" s="112">
        <v>0.7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-160.4</v>
      </c>
      <c r="D72" s="60">
        <v>-163.1</v>
      </c>
      <c r="E72" s="100" t="s">
        <v>121</v>
      </c>
      <c r="F72" s="60">
        <v>21.6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-163.9</v>
      </c>
      <c r="D73" s="60">
        <v>-166</v>
      </c>
      <c r="E73" s="102" t="s">
        <v>125</v>
      </c>
      <c r="F73" s="61">
        <v>23.3</v>
      </c>
      <c r="G73" s="61">
        <v>30.4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-192.3</v>
      </c>
      <c r="D74" s="60">
        <v>190.2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-103.8</v>
      </c>
      <c r="D75" s="60">
        <v>-110.7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32.299999999999997</v>
      </c>
      <c r="D76" s="60">
        <v>27.3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27.9</v>
      </c>
      <c r="D77" s="60">
        <v>23.2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25.9</v>
      </c>
      <c r="D78" s="60">
        <v>21.3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24.3</v>
      </c>
      <c r="D79" s="60">
        <v>19.7</v>
      </c>
      <c r="E79" s="100" t="s">
        <v>155</v>
      </c>
      <c r="F79" s="60">
        <v>23.9</v>
      </c>
      <c r="G79" s="60">
        <v>15.9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8.2100000000000003E-5</v>
      </c>
      <c r="D80" s="64">
        <v>8.8200000000000003E-5</v>
      </c>
      <c r="E80" s="102" t="s">
        <v>160</v>
      </c>
      <c r="F80" s="61">
        <v>29.4</v>
      </c>
      <c r="G80" s="61">
        <v>45.8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2025-01-01T09:04:25Z</dcterms:modified>
</cp:coreProperties>
</file>