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1A237DF4-A480-4324-896D-57F70E02B91F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<sst xmlns="http://schemas.openxmlformats.org/spreadsheetml/2006/main" count="206" uniqueCount="187">
  <si>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</si>
  <si>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</si>
  <si>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</si>
  <si>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</si>
  <si>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</si>
  <si>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</si>
  <si>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</si>
  <si>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</si>
  <si>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</si>
  <si>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</si>
  <si>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</si>
  <si>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</si>
  <si>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</si>
  <si>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</si>
  <si>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</si>
  <si>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</si>
  <si>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</si>
  <si>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</si>
  <si>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</si>
  <si>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</si>
  <si>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</si>
  <si>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</si>
  <si>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</si>
  <si>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</si>
  <si>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</si>
  <si>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</si>
  <si>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</si>
  <si>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</si>
  <si>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</si>
  <si>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</si>
  <si>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</si>
  <si>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</si>
  <si>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</si>
  <si>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</si>
  <si>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</si>
  <si>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</si>
  <si>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</si>
  <si>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</si>
  <si>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</si>
  <si>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</si>
  <si>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</si>
  <si>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</si>
  <si>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</si>
  <si>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</si>
  <si>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</si>
  <si>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</si>
  <si>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</si>
  <si>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</si>
  <si>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</si>
  <si>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</si>
  <si>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</si>
  <si>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</si>
  <si>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</si>
  <si>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</si>
  <si>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</si>
  <si>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</si>
  <si>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</si>
  <si>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</si>
  <si>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</si>
  <si>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</si>
  <si>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</si>
  <si>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</si>
  <si>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</si>
  <si>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</si>
  <si>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</si>
  <si>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</si>
  <si>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</si>
  <si>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</si>
  <si>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</si>
  <si>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</si>
  <si>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</si>
  <si>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</si>
  <si>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</si>
  <si>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</si>
  <si>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</si>
  <si>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</si>
  <si>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</si>
  <si>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</si>
  <si>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</si>
  <si>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</si>
  <si>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</si>
  <si>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</si>
  <si>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</si>
  <si>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</si>
  <si>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</si>
  <si>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</si>
  <si>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</si>
  <si>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</si>
  <si>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</si>
  <si>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</si>
  <si>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</si>
  <si>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</si>
  <si>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</si>
  <si>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</si>
  <si>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</si>
  <si>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</si>
  <si>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</si>
  <si>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</si>
  <si>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</si>
  <si>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</si>
  <si>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</si>
  <si>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</si>
  <si>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</si>
  <si>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</si>
  <si>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</si>
  <si>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</si>
  <si>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</si>
  <si>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</si>
  <si>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</si>
  <si>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</si>
  <si>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</si>
  <si>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</si>
  <si>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</si>
  <si>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</si>
  <si>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</si>
  <si>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</si>
  <si>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</si>
  <si>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</si>
  <si>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</si>
  <si>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</si>
  <si>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</si>
  <si>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</si>
  <si>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</si>
  <si>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</si>
  <si>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</si>
  <si>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</si>
  <si>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</si>
  <si>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</si>
  <si>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</si>
  <si>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</si>
  <si>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</si>
  <si>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</si>
  <si>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</si>
  <si>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</si>
  <si>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</si>
  <si>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</si>
  <si>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</si>
  <si>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</si>
  <si>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</si>
  <si>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</si>
  <si>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</si>
  <si>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</si>
  <si>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</si>
  <si>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</si>
  <si>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</si>
  <si>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</si>
  <si>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</si>
  <si>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</si>
  <si>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</si>
  <si>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</si>
  <si>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</si>
  <si>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</si>
  <si>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</si>
  <si>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</si>
  <si>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</si>
  <si>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</si>
  <si>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</si>
  <si>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</si>
  <si>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</si>
  <si>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</si>
  <si>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</si>
  <si>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</si>
  <si>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</si>
  <si>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</si>
  <si>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</si>
  <si>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</si>
  <si>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</si>
  <si>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</si>
  <si>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</si>
  <si>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</si>
  <si>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</si>
  <si>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</si>
  <si>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</si>
  <si>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</si>
  <si>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</si>
  <si>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</si>
  <si>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</si>
  <si>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</si>
  <si>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</si>
  <si>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</si>
  <si>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1. 월령 40% 이상으로 방풍막 설치</t>
    <phoneticPr fontId="3" type="noConversion"/>
  </si>
  <si>
    <t>ENG-KSP</t>
    <phoneticPr fontId="3" type="noConversion"/>
  </si>
  <si>
    <t>S</t>
    <phoneticPr fontId="3" type="noConversion"/>
  </si>
  <si>
    <t>M_048796-048797:K</t>
    <phoneticPr fontId="3" type="noConversion"/>
  </si>
  <si>
    <t>T_048817</t>
    <phoneticPr fontId="3" type="noConversion"/>
  </si>
  <si>
    <t>1. T_048817 관측 중 limit 발생</t>
    <phoneticPr fontId="3" type="noConversion"/>
  </si>
  <si>
    <t>C_048721-048839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</si>
</sst>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K66" sqref="K6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45643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2.7777777777777776E-2</v>
      </c>
      <c r="D9" s="8">
        <v>0.9</v>
      </c>
      <c r="E9" s="8">
        <v>14.5</v>
      </c>
      <c r="F9" s="8">
        <v>43</v>
      </c>
      <c r="G9" s="36" t="s">
        <v>182</v>
      </c>
      <c r="H9" s="8">
        <v>0.3</v>
      </c>
      <c r="I9" s="36">
        <v>98.2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0.16944444444444443</v>
      </c>
      <c r="D10" s="8">
        <v>1.4</v>
      </c>
      <c r="E10" s="8">
        <v>15.1</v>
      </c>
      <c r="F10" s="8">
        <v>41</v>
      </c>
      <c r="G10" s="36" t="s">
        <v>182</v>
      </c>
      <c r="H10" s="8">
        <v>0.9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0.36319444444444443</v>
      </c>
      <c r="D11" s="15">
        <v>1.1000000000000001</v>
      </c>
      <c r="E11" s="15">
        <v>14</v>
      </c>
      <c r="F11" s="15">
        <v>36</v>
      </c>
      <c r="G11" s="36" t="s">
        <v>182</v>
      </c>
      <c r="H11" s="15">
        <v>0.6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24.335416666666667</v>
      </c>
      <c r="D12" s="19">
        <f>AVERAGE(D9:D11)</f>
        <v>1.1333333333333333</v>
      </c>
      <c r="E12" s="19">
        <f>AVERAGE(E9:E11)</f>
        <v>14.533333333333333</v>
      </c>
      <c r="F12" s="20">
        <f>AVERAGE(F9:F11)</f>
        <v>40</v>
      </c>
      <c r="G12" s="21"/>
      <c r="H12" s="22">
        <f>AVERAGE(H9:H11)</f>
        <v>0.6</v>
      </c>
      <c r="I12" s="23"/>
      <c r="J12" s="24">
        <f>AVERAGE(J9:J11)</f>
        <v>1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181</v>
      </c>
      <c r="G16" s="27" t="s">
        <v>178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0.95277777777777783</v>
      </c>
      <c r="D17" s="28">
        <v>0.95486111111111116</v>
      </c>
      <c r="E17" s="28">
        <v>2.7777777777777776E-2</v>
      </c>
      <c r="F17" s="28">
        <v>5.486111111111111E-2</v>
      </c>
      <c r="G17" s="28">
        <v>0.34027777777777773</v>
      </c>
      <c r="H17" s="28">
        <v>0.36319444444444443</v>
      </c>
      <c r="I17" s="28"/>
      <c r="J17" s="28"/>
      <c r="K17" s="28"/>
      <c r="L17" s="28"/>
      <c r="M17" s="28"/>
      <c r="N17" s="28"/>
      <c r="O17" s="28"/>
      <c r="P17" s="28">
        <v>0.36874999999999997</v>
      </c>
    </row>
    <row r="18" spans="2:16" ht="14.15" customHeight="1" x14ac:dyDescent="0.45">
      <c r="B18" s="35" t="s">
        <v>43</v>
      </c>
      <c r="C18" s="27">
        <v>48615</v>
      </c>
      <c r="D18" s="27">
        <v>48616</v>
      </c>
      <c r="E18" s="27">
        <v>48621</v>
      </c>
      <c r="F18" s="27">
        <v>48636</v>
      </c>
      <c r="G18" s="27">
        <v>48825</v>
      </c>
      <c r="H18" s="27">
        <v>48840</v>
      </c>
      <c r="I18" s="27"/>
      <c r="J18" s="27"/>
      <c r="K18" s="27"/>
      <c r="L18" s="27"/>
      <c r="M18" s="27"/>
      <c r="N18" s="27"/>
      <c r="O18" s="27"/>
      <c r="P18" s="27">
        <v>48846</v>
      </c>
    </row>
    <row r="19" spans="2:16" ht="14.15" customHeight="1" thickBot="1" x14ac:dyDescent="0.5">
      <c r="B19" s="13" t="s">
        <v>44</v>
      </c>
      <c r="C19" s="29"/>
      <c r="D19" s="27">
        <v>48620</v>
      </c>
      <c r="E19" s="27">
        <v>48635</v>
      </c>
      <c r="F19" s="30">
        <v>48824</v>
      </c>
      <c r="G19" s="30">
        <v>48839</v>
      </c>
      <c r="H19" s="30">
        <v>48845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15</v>
      </c>
      <c r="F20" s="33">
        <f t="shared" si="0"/>
        <v>189</v>
      </c>
      <c r="G20" s="33">
        <f t="shared" si="0"/>
        <v>15</v>
      </c>
      <c r="H20" s="33">
        <f t="shared" si="0"/>
        <v>6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0.28125</v>
      </c>
      <c r="P30" s="46">
        <f>SUM(C30:J30,L30:N30)</f>
        <v>0</v>
      </c>
    </row>
    <row r="31" spans="2:16" ht="14.15" customHeight="1" x14ac:dyDescent="0.45">
      <c r="B31" s="37" t="s">
        <v>168</v>
      </c>
      <c r="C31" s="47"/>
      <c r="D31" s="7">
        <v>0.28541666666666665</v>
      </c>
      <c r="E31" s="7"/>
      <c r="F31" s="7"/>
      <c r="G31" s="7"/>
      <c r="H31" s="7"/>
      <c r="I31" s="7"/>
      <c r="J31" s="7"/>
      <c r="K31" s="7">
        <v>4.9999999999999996E-2</v>
      </c>
      <c r="L31" s="7"/>
      <c r="M31" s="7"/>
      <c r="N31" s="7"/>
      <c r="O31" s="48"/>
      <c r="P31" s="46">
        <f>SUM(C31:N31)</f>
        <v>0.33541666666666664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0.28541666666666665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4.9999999999999996E-2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0.33541666666666664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186</v>
      </c>
      <c r="D36" s="149"/>
      <c r="E36" s="149" t="s">
        <v>183</v>
      </c>
      <c r="F36" s="149"/>
      <c r="G36" s="149" t="s">
        <v>184</v>
      </c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185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48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1</v>
      </c>
      <c r="E53" s="112">
        <v>1.43</v>
      </c>
      <c r="F53" s="112">
        <v>0.51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/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-163.69999999999999</v>
      </c>
      <c r="D72" s="60">
        <v>-163.9</v>
      </c>
      <c r="E72" s="100" t="s">
        <v>121</v>
      </c>
      <c r="F72" s="60">
        <v>19.8</v>
      </c>
      <c r="G72" s="60">
        <v>18.3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-169.4</v>
      </c>
      <c r="D73" s="60">
        <v>-169.4</v>
      </c>
      <c r="E73" s="102" t="s">
        <v>125</v>
      </c>
      <c r="F73" s="61">
        <v>29.8</v>
      </c>
      <c r="G73" s="61">
        <v>37.9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-196.4</v>
      </c>
      <c r="D74" s="60">
        <v>-191.3</v>
      </c>
      <c r="E74" s="102" t="s">
        <v>130</v>
      </c>
      <c r="F74" s="62">
        <v>5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-112.2</v>
      </c>
      <c r="D75" s="60">
        <v>-112.6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28.7</v>
      </c>
      <c r="D76" s="60">
        <v>27.4</v>
      </c>
      <c r="E76" s="102" t="s">
        <v>140</v>
      </c>
      <c r="F76" s="62">
        <v>10</v>
      </c>
      <c r="G76" s="62">
        <v>10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24.7</v>
      </c>
      <c r="D77" s="60">
        <v>23.2</v>
      </c>
      <c r="E77" s="102" t="s">
        <v>145</v>
      </c>
      <c r="F77" s="62">
        <v>245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22.7</v>
      </c>
      <c r="D78" s="60">
        <v>21.2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21.2</v>
      </c>
      <c r="D79" s="60">
        <v>19.600000000000001</v>
      </c>
      <c r="E79" s="100" t="s">
        <v>155</v>
      </c>
      <c r="F79" s="60">
        <v>15.6</v>
      </c>
      <c r="G79" s="60">
        <v>15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7.8999999999999996E-5</v>
      </c>
      <c r="D80" s="64">
        <v>8.2999999999999998E-5</v>
      </c>
      <c r="E80" s="102" t="s">
        <v>160</v>
      </c>
      <c r="F80" s="61">
        <v>37.200000000000003</v>
      </c>
      <c r="G80" s="61">
        <v>39.799999999999997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2024-12-17T08:55:05Z</dcterms:modified>
</cp:coreProperties>
</file>