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654B76B9-D244-4052-A0C3-FF75E687FAE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<sst xmlns="http://schemas.openxmlformats.org/spreadsheetml/2006/main" count="208" uniqueCount="191">
  <si>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</si>
  <si>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</si>
  <si>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</si>
  <si>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</si>
  <si>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</si>
  <si>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</si>
  <si>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</si>
  <si>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</si>
  <si>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</si>
  <si>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</si>
  <si>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</si>
  <si>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</si>
  <si>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</si>
  <si>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</si>
  <si>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</si>
  <si>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</si>
  <si>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</si>
  <si>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</si>
  <si>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</si>
  <si>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</si>
  <si>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</si>
  <si>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</si>
  <si>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</si>
  <si>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</si>
  <si>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</si>
  <si>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</si>
  <si>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</si>
  <si>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</si>
  <si>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</si>
  <si>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</si>
  <si>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</si>
  <si>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</si>
  <si>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</si>
  <si>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</si>
  <si>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</si>
  <si>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</si>
  <si>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</si>
  <si>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</si>
  <si>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</si>
  <si>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</si>
  <si>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</si>
  <si>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</si>
  <si>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</si>
  <si>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</si>
  <si>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</si>
  <si>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</si>
  <si>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</si>
  <si>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</si>
  <si>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</si>
  <si>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</si>
  <si>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</si>
  <si>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</si>
  <si>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</si>
  <si>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</si>
  <si>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</si>
  <si>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</si>
  <si>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</si>
  <si>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</si>
  <si>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</si>
  <si>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</si>
  <si>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</si>
  <si>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</si>
  <si>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</si>
  <si>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</si>
  <si>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</si>
  <si>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</si>
  <si>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</si>
  <si>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</si>
  <si>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</si>
  <si>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</si>
  <si>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</si>
  <si>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</si>
  <si>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</si>
  <si>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</si>
  <si>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</si>
  <si>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</si>
  <si>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</si>
  <si>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</si>
  <si>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</si>
  <si>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</si>
  <si>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</si>
  <si>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</si>
  <si>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</si>
  <si>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</si>
  <si>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</si>
  <si>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</si>
  <si>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</si>
  <si>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</si>
  <si>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</si>
  <si>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</si>
  <si>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</si>
  <si>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</si>
  <si>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</si>
  <si>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</si>
  <si>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</si>
  <si>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</si>
  <si>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</si>
  <si>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</si>
  <si>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</si>
  <si>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</si>
  <si>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</si>
  <si>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</si>
  <si>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</si>
  <si>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</si>
  <si>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</si>
  <si>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</si>
  <si>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</si>
  <si>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</si>
  <si>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</si>
  <si>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</si>
  <si>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</si>
  <si>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</si>
  <si>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</si>
  <si>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</si>
  <si>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</si>
  <si>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</si>
  <si>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</si>
  <si>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</si>
  <si>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</si>
  <si>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</si>
  <si>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</si>
  <si>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</si>
  <si>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</si>
  <si>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</si>
  <si>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</si>
  <si>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</si>
  <si>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</si>
  <si>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</si>
  <si>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</si>
  <si>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</si>
  <si>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</si>
  <si>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</si>
  <si>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</si>
  <si>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</si>
  <si>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</si>
  <si>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</si>
  <si>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</si>
  <si>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</si>
  <si>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</si>
  <si>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</si>
  <si>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</si>
  <si>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</si>
  <si>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</si>
  <si>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</si>
  <si>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</si>
  <si>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</si>
  <si>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</si>
  <si>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</si>
  <si>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</si>
  <si>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</si>
  <si>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</si>
  <si>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</si>
  <si>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</si>
  <si>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</si>
  <si>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</si>
  <si>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</si>
  <si>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</si>
  <si>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</si>
  <si>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</si>
  <si>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</si>
  <si>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</si>
  <si>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</si>
  <si>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</si>
  <si>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</si>
  <si>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</si>
  <si>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</si>
  <si>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</si>
  <si>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</si>
  <si>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</si>
  <si>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</si>
  <si>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</si>
  <si>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</si>
  <si>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</si>
  <si>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</si>
  <si>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</si>
  <si>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</si>
  <si>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</si>
  <si>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</si>
  <si>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</si>
  <si>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</si>
  <si>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</si>
  <si>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ENG-KSP</t>
    <phoneticPr fontId="3" type="noConversion"/>
  </si>
  <si>
    <t>S</t>
    <phoneticPr fontId="3" type="noConversion"/>
  </si>
  <si>
    <t>20s/23k 40s/27k 50s/22k</t>
    <phoneticPr fontId="3" type="noConversion"/>
  </si>
  <si>
    <t>20s/33k 30s/36k 30s/26k 40s/25k</t>
    <phoneticPr fontId="3" type="noConversion"/>
  </si>
  <si>
    <t>E</t>
    <phoneticPr fontId="3" type="noConversion"/>
  </si>
  <si>
    <t>M_048432</t>
    <phoneticPr fontId="3" type="noConversion"/>
  </si>
  <si>
    <t>N</t>
    <phoneticPr fontId="3" type="noConversion"/>
  </si>
  <si>
    <t>M_048555-048556:T</t>
    <phoneticPr fontId="3" type="noConversion"/>
  </si>
  <si>
    <t>60s/19k 50s/24k 30s/20k</t>
    <phoneticPr fontId="3" type="noConversion"/>
  </si>
  <si>
    <t>50s/28k 30s/26k 20s/24k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</si>
</sst>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81" sqref="G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45642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2.6388888888888889E-2</v>
      </c>
      <c r="D9" s="8">
        <v>1.4</v>
      </c>
      <c r="E9" s="8">
        <v>14.8</v>
      </c>
      <c r="F9" s="8">
        <v>46</v>
      </c>
      <c r="G9" s="36" t="s">
        <v>185</v>
      </c>
      <c r="H9" s="8">
        <v>0.6</v>
      </c>
      <c r="I9" s="36">
        <v>99.9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0.18333333333333335</v>
      </c>
      <c r="D10" s="8">
        <v>1.1000000000000001</v>
      </c>
      <c r="E10" s="8">
        <v>14.5</v>
      </c>
      <c r="F10" s="8">
        <v>43</v>
      </c>
      <c r="G10" s="36" t="s">
        <v>187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0.36944444444444446</v>
      </c>
      <c r="D11" s="15">
        <v>1.2</v>
      </c>
      <c r="E11" s="15">
        <v>13.2</v>
      </c>
      <c r="F11" s="15">
        <v>43</v>
      </c>
      <c r="G11" s="36" t="s">
        <v>182</v>
      </c>
      <c r="H11" s="15">
        <v>0.7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24.343055555555555</v>
      </c>
      <c r="D12" s="19">
        <f>AVERAGE(D9:D11)</f>
        <v>1.2333333333333334</v>
      </c>
      <c r="E12" s="19">
        <f>AVERAGE(E9:E11)</f>
        <v>14.166666666666666</v>
      </c>
      <c r="F12" s="20">
        <f>AVERAGE(F9:F11)</f>
        <v>44</v>
      </c>
      <c r="G12" s="21"/>
      <c r="H12" s="22">
        <f>AVERAGE(H9:H11)</f>
        <v>0.6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0.93541666666666667</v>
      </c>
      <c r="D17" s="28">
        <v>0.9375</v>
      </c>
      <c r="E17" s="28">
        <v>1.0263888888888888</v>
      </c>
      <c r="F17" s="28">
        <v>4.8611111111111112E-2</v>
      </c>
      <c r="G17" s="28">
        <v>0.34027777777777773</v>
      </c>
      <c r="H17" s="28">
        <v>0.36944444444444446</v>
      </c>
      <c r="I17" s="28"/>
      <c r="J17" s="28"/>
      <c r="K17" s="28"/>
      <c r="L17" s="28"/>
      <c r="M17" s="28"/>
      <c r="N17" s="28"/>
      <c r="O17" s="28"/>
      <c r="P17" s="28">
        <v>0.38472222222222219</v>
      </c>
    </row>
    <row r="18" spans="2:16" ht="14.15" customHeight="1" x14ac:dyDescent="0.45">
      <c r="B18" s="35" t="s">
        <v>43</v>
      </c>
      <c r="C18" s="27">
        <v>48364</v>
      </c>
      <c r="D18" s="27">
        <v>48365</v>
      </c>
      <c r="E18" s="27">
        <v>48377</v>
      </c>
      <c r="F18" s="27">
        <v>48391</v>
      </c>
      <c r="G18" s="27">
        <v>48584</v>
      </c>
      <c r="H18" s="27">
        <v>48601</v>
      </c>
      <c r="I18" s="27"/>
      <c r="J18" s="27"/>
      <c r="K18" s="27"/>
      <c r="L18" s="27"/>
      <c r="M18" s="27"/>
      <c r="N18" s="27"/>
      <c r="O18" s="27"/>
      <c r="P18" s="27">
        <v>48614</v>
      </c>
    </row>
    <row r="19" spans="2:16" ht="14.15" customHeight="1" thickBot="1" x14ac:dyDescent="0.5">
      <c r="B19" s="13" t="s">
        <v>44</v>
      </c>
      <c r="C19" s="29"/>
      <c r="D19" s="27">
        <v>48376</v>
      </c>
      <c r="E19" s="27">
        <v>48390</v>
      </c>
      <c r="F19" s="30">
        <v>48583</v>
      </c>
      <c r="G19" s="30">
        <v>48600</v>
      </c>
      <c r="H19" s="30">
        <v>48613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14</v>
      </c>
      <c r="F20" s="33">
        <f t="shared" si="0"/>
        <v>193</v>
      </c>
      <c r="G20" s="33">
        <f t="shared" si="0"/>
        <v>17</v>
      </c>
      <c r="H20" s="33">
        <f t="shared" si="0"/>
        <v>13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48370</v>
      </c>
      <c r="D24" s="36">
        <v>48372</v>
      </c>
      <c r="E24" s="36" t="s">
        <v>51</v>
      </c>
      <c r="F24" s="128" t="s">
        <v>183</v>
      </c>
      <c r="G24" s="128"/>
      <c r="H24" s="128"/>
      <c r="I24" s="128"/>
      <c r="J24" s="36">
        <v>48601</v>
      </c>
      <c r="K24" s="36">
        <v>48603</v>
      </c>
      <c r="L24" s="36" t="s">
        <v>52</v>
      </c>
      <c r="M24" s="128" t="s">
        <v>189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48373</v>
      </c>
      <c r="D26" s="36">
        <v>48376</v>
      </c>
      <c r="E26" s="36" t="s">
        <v>50</v>
      </c>
      <c r="F26" s="128" t="s">
        <v>184</v>
      </c>
      <c r="G26" s="128"/>
      <c r="H26" s="128"/>
      <c r="I26" s="128"/>
      <c r="J26" s="36">
        <v>48604</v>
      </c>
      <c r="K26" s="36">
        <v>48606</v>
      </c>
      <c r="L26" s="36" t="s">
        <v>49</v>
      </c>
      <c r="M26" s="128" t="s">
        <v>190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0.28125</v>
      </c>
      <c r="P30" s="46">
        <f>SUM(C30:J30,L30:N30)</f>
        <v>0</v>
      </c>
    </row>
    <row r="31" spans="2:16" ht="14.15" customHeight="1" x14ac:dyDescent="0.45">
      <c r="B31" s="37" t="s">
        <v>168</v>
      </c>
      <c r="C31" s="47"/>
      <c r="D31" s="7">
        <v>0.29166666666666669</v>
      </c>
      <c r="E31" s="7"/>
      <c r="F31" s="7"/>
      <c r="G31" s="7"/>
      <c r="H31" s="7"/>
      <c r="I31" s="7"/>
      <c r="J31" s="7"/>
      <c r="K31" s="7">
        <v>5.1388888888888894E-2</v>
      </c>
      <c r="L31" s="7"/>
      <c r="M31" s="7"/>
      <c r="N31" s="7"/>
      <c r="O31" s="48"/>
      <c r="P31" s="46">
        <f>SUM(C31:N31)</f>
        <v>0.34305555555555556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0.29166666666666669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5.1388888888888894E-2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0.34305555555555556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 t="s">
        <v>188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-161.69999999999999</v>
      </c>
      <c r="D72" s="60">
        <v>-163.69999999999999</v>
      </c>
      <c r="E72" s="100" t="s">
        <v>121</v>
      </c>
      <c r="F72" s="60">
        <v>18.3</v>
      </c>
      <c r="G72" s="60">
        <v>18.100000000000001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-167.4</v>
      </c>
      <c r="D73" s="60">
        <v>-169.1</v>
      </c>
      <c r="E73" s="102" t="s">
        <v>125</v>
      </c>
      <c r="F73" s="61">
        <v>34.9</v>
      </c>
      <c r="G73" s="61">
        <v>30.4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-188.7</v>
      </c>
      <c r="D74" s="60">
        <v>-197.6</v>
      </c>
      <c r="E74" s="102" t="s">
        <v>130</v>
      </c>
      <c r="F74" s="62">
        <v>5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-106.4</v>
      </c>
      <c r="D75" s="60">
        <v>-112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31.1</v>
      </c>
      <c r="D76" s="60">
        <v>26.9</v>
      </c>
      <c r="E76" s="102" t="s">
        <v>140</v>
      </c>
      <c r="F76" s="62">
        <v>10</v>
      </c>
      <c r="G76" s="62">
        <v>10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26.7</v>
      </c>
      <c r="D77" s="60">
        <v>22.9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24.7</v>
      </c>
      <c r="D78" s="60">
        <v>21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23</v>
      </c>
      <c r="D79" s="60">
        <v>19.5</v>
      </c>
      <c r="E79" s="100" t="s">
        <v>155</v>
      </c>
      <c r="F79" s="60">
        <v>17.7</v>
      </c>
      <c r="G79" s="60">
        <v>15.5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7.5900000000000002E-5</v>
      </c>
      <c r="D80" s="64">
        <v>8.0599999999999994E-5</v>
      </c>
      <c r="E80" s="102" t="s">
        <v>160</v>
      </c>
      <c r="F80" s="61">
        <v>27.8</v>
      </c>
      <c r="G80" s="61">
        <v>42.6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2024-12-16T09:19:12Z</dcterms:modified>
</cp:coreProperties>
</file>