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2월\"/>
    </mc:Choice>
  </mc:AlternateContent>
  <xr:revisionPtr revIDLastSave="0" documentId="13_ncr:1_{ED61CAD4-0DE7-4C90-AF29-F4EA7DD44301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<sst xmlns="http://schemas.openxmlformats.org/spreadsheetml/2006/main" count="206" uniqueCount="189">
  <si>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</si>
  <si>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</si>
  <si>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</si>
  <si>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</si>
  <si>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</si>
  <si>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</si>
  <si>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</si>
  <si>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</si>
  <si>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</si>
  <si>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</si>
  <si>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</si>
  <si>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</si>
  <si>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</si>
  <si>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</si>
  <si>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</si>
  <si>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</si>
  <si>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</si>
  <si>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</si>
  <si>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</si>
  <si>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</si>
  <si>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</si>
  <si>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</si>
  <si>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</si>
  <si>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</si>
  <si>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</si>
  <si>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</si>
  <si>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</si>
  <si>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</si>
  <si>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</si>
  <si>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</si>
  <si>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</si>
  <si>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</si>
  <si>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</si>
  <si>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</si>
  <si>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</si>
  <si>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</si>
  <si>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</si>
  <si>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</si>
  <si>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</si>
  <si>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</si>
  <si>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</si>
  <si>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</si>
  <si>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</si>
  <si>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</si>
  <si>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</si>
  <si>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</si>
  <si>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</si>
  <si>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</si>
  <si>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</si>
  <si>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</si>
  <si>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</si>
  <si>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</si>
  <si>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</si>
  <si>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</si>
  <si>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</si>
  <si>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</si>
  <si>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</si>
  <si>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</si>
  <si>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</si>
  <si>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</si>
  <si>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</si>
  <si>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</si>
  <si>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</si>
  <si>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</si>
  <si>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</si>
  <si>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</si>
  <si>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</si>
  <si>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</si>
  <si>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</si>
  <si>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</si>
  <si>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</si>
  <si>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</si>
  <si>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</si>
  <si>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</si>
  <si>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</si>
  <si>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</si>
  <si>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</si>
  <si>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</si>
  <si>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</si>
  <si>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</si>
  <si>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</si>
  <si>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</si>
  <si>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</si>
  <si>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</si>
  <si>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</si>
  <si>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</si>
  <si>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</si>
  <si>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</si>
  <si>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</si>
  <si>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</si>
  <si>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</si>
  <si>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</si>
  <si>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</si>
  <si>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</si>
  <si>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</si>
  <si>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</si>
  <si>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</si>
  <si>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</si>
  <si>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</si>
  <si>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</si>
  <si>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</si>
  <si>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</si>
  <si>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</si>
  <si>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</si>
  <si>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</si>
  <si>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</si>
  <si>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</si>
  <si>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</si>
  <si>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</si>
  <si>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</si>
  <si>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</si>
  <si>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</si>
  <si>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</si>
  <si>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</si>
  <si>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</si>
  <si>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</si>
  <si>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</si>
  <si>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</si>
  <si>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</si>
  <si>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</si>
  <si>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</si>
  <si>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</si>
  <si>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</si>
  <si>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</si>
  <si>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</si>
  <si>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</si>
  <si>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</si>
  <si>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</si>
  <si>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</si>
  <si>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</si>
  <si>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</si>
  <si>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</si>
  <si>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</si>
  <si>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</si>
  <si>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</si>
  <si>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</si>
  <si>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</si>
  <si>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</si>
  <si>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</si>
  <si>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</si>
  <si>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</si>
  <si>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</si>
  <si>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</si>
  <si>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</si>
  <si>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</si>
  <si>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</si>
  <si>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</si>
  <si>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</si>
  <si>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</si>
  <si>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</si>
  <si>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</si>
  <si>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</si>
  <si>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</si>
  <si>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</si>
  <si>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</si>
  <si>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</si>
  <si>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</si>
  <si>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</si>
  <si>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</si>
  <si>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</si>
  <si>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</si>
  <si>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</si>
  <si>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</si>
  <si>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</si>
  <si>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</si>
  <si>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</si>
  <si>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</si>
  <si>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</si>
  <si>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</si>
  <si>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</si>
  <si>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</si>
  <si>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</si>
  <si>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</si>
  <si>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</si>
  <si>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</si>
  <si>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</si>
  <si>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</si>
  <si>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</si>
  <si>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</si>
  <si>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허정환</t>
    <phoneticPr fontId="3" type="noConversion"/>
  </si>
  <si>
    <t>1. 월령 40% 이상으로 방풍막 설치</t>
    <phoneticPr fontId="3" type="noConversion"/>
  </si>
  <si>
    <t>KAMP</t>
    <phoneticPr fontId="3" type="noConversion"/>
  </si>
  <si>
    <t>N</t>
    <phoneticPr fontId="3" type="noConversion"/>
  </si>
  <si>
    <t>NE</t>
    <phoneticPr fontId="3" type="noConversion"/>
  </si>
  <si>
    <t>ENG-KSP</t>
    <phoneticPr fontId="3" type="noConversion"/>
  </si>
  <si>
    <t>M_047431</t>
    <phoneticPr fontId="3" type="noConversion"/>
  </si>
  <si>
    <t>NW</t>
    <phoneticPr fontId="3" type="noConversion"/>
  </si>
  <si>
    <t>M_047549-047550:K</t>
    <phoneticPr fontId="3" type="noConversion"/>
  </si>
  <si>
    <t>M_047583-047584:T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</si>
</sst>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G75" sqref="G75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45638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2.4999999999999998E-2</v>
      </c>
      <c r="D9" s="8">
        <v>1.3</v>
      </c>
      <c r="E9" s="8">
        <v>16.100000000000001</v>
      </c>
      <c r="F9" s="8">
        <v>36</v>
      </c>
      <c r="G9" s="36" t="s">
        <v>186</v>
      </c>
      <c r="H9" s="8">
        <v>0.7</v>
      </c>
      <c r="I9" s="36">
        <v>85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0.17361111111111113</v>
      </c>
      <c r="D10" s="8">
        <v>1.7</v>
      </c>
      <c r="E10" s="8">
        <v>15.2</v>
      </c>
      <c r="F10" s="8">
        <v>36</v>
      </c>
      <c r="G10" s="36" t="s">
        <v>183</v>
      </c>
      <c r="H10" s="8">
        <v>1.9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0.3611111111111111</v>
      </c>
      <c r="D11" s="15">
        <v>0.8</v>
      </c>
      <c r="E11" s="15">
        <v>13.3</v>
      </c>
      <c r="F11" s="15">
        <v>41</v>
      </c>
      <c r="G11" s="36" t="s">
        <v>182</v>
      </c>
      <c r="H11" s="15">
        <v>1.9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24.336111111111112</v>
      </c>
      <c r="D12" s="19">
        <f>AVERAGE(D9:D11)</f>
        <v>1.2666666666666666</v>
      </c>
      <c r="E12" s="19">
        <f>AVERAGE(E9:E11)</f>
        <v>14.866666666666667</v>
      </c>
      <c r="F12" s="20">
        <f>AVERAGE(F9:F11)</f>
        <v>37.666666666666664</v>
      </c>
      <c r="G12" s="21"/>
      <c r="H12" s="22">
        <f>AVERAGE(H9:H11)</f>
        <v>1.5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181</v>
      </c>
      <c r="G16" s="27" t="s">
        <v>184</v>
      </c>
      <c r="H16" s="27" t="s">
        <v>178</v>
      </c>
      <c r="I16" s="27" t="s">
        <v>177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0.93819444444444444</v>
      </c>
      <c r="D17" s="28">
        <v>0.93958333333333333</v>
      </c>
      <c r="E17" s="28">
        <v>2.4999999999999998E-2</v>
      </c>
      <c r="F17" s="28">
        <v>4.9999999999999996E-2</v>
      </c>
      <c r="G17" s="28">
        <v>0.11527777777777777</v>
      </c>
      <c r="H17" s="28">
        <v>0.33958333333333335</v>
      </c>
      <c r="I17" s="28">
        <v>0.3611111111111111</v>
      </c>
      <c r="J17" s="28"/>
      <c r="K17" s="28"/>
      <c r="L17" s="28"/>
      <c r="M17" s="28"/>
      <c r="N17" s="28"/>
      <c r="O17" s="28"/>
      <c r="P17" s="28">
        <v>0.36736111111111108</v>
      </c>
    </row>
    <row r="18" spans="2:16" ht="14.15" customHeight="1" x14ac:dyDescent="0.45">
      <c r="B18" s="35" t="s">
        <v>43</v>
      </c>
      <c r="C18" s="27">
        <v>47423</v>
      </c>
      <c r="D18" s="27">
        <v>47424</v>
      </c>
      <c r="E18" s="27">
        <v>47429</v>
      </c>
      <c r="F18" s="27">
        <v>47445</v>
      </c>
      <c r="G18" s="27">
        <v>47482</v>
      </c>
      <c r="H18" s="27">
        <v>47625</v>
      </c>
      <c r="I18" s="27">
        <v>47639</v>
      </c>
      <c r="J18" s="27"/>
      <c r="K18" s="27"/>
      <c r="L18" s="27"/>
      <c r="M18" s="27"/>
      <c r="N18" s="27"/>
      <c r="O18" s="27"/>
      <c r="P18" s="27">
        <v>47644</v>
      </c>
    </row>
    <row r="19" spans="2:16" ht="14.15" customHeight="1" thickBot="1" x14ac:dyDescent="0.5">
      <c r="B19" s="13" t="s">
        <v>44</v>
      </c>
      <c r="C19" s="29"/>
      <c r="D19" s="27">
        <v>47428</v>
      </c>
      <c r="E19" s="27">
        <v>47444</v>
      </c>
      <c r="F19" s="30">
        <v>47481</v>
      </c>
      <c r="G19" s="30">
        <v>47624</v>
      </c>
      <c r="H19" s="30">
        <v>47638</v>
      </c>
      <c r="I19" s="30">
        <v>47643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16</v>
      </c>
      <c r="F20" s="33">
        <f t="shared" si="0"/>
        <v>37</v>
      </c>
      <c r="G20" s="33">
        <f t="shared" si="0"/>
        <v>143</v>
      </c>
      <c r="H20" s="33">
        <f t="shared" si="0"/>
        <v>14</v>
      </c>
      <c r="I20" s="33">
        <f t="shared" si="0"/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0.22013888888888888</v>
      </c>
      <c r="P30" s="46">
        <f>SUM(C30:J30,L30:N30)</f>
        <v>6.25E-2</v>
      </c>
    </row>
    <row r="31" spans="2:16" ht="14.15" customHeight="1" x14ac:dyDescent="0.45">
      <c r="B31" s="37" t="s">
        <v>168</v>
      </c>
      <c r="C31" s="47"/>
      <c r="D31" s="7">
        <v>0.22430555555555556</v>
      </c>
      <c r="E31" s="7">
        <v>6.5277777777777782E-2</v>
      </c>
      <c r="F31" s="7"/>
      <c r="G31" s="7"/>
      <c r="H31" s="7"/>
      <c r="I31" s="7"/>
      <c r="J31" s="7"/>
      <c r="K31" s="7">
        <v>4.6527777777777779E-2</v>
      </c>
      <c r="L31" s="7"/>
      <c r="M31" s="7"/>
      <c r="N31" s="7"/>
      <c r="O31" s="48"/>
      <c r="P31" s="46">
        <f>SUM(C31:N31)</f>
        <v>0.33611111111111114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0.22430555555555556</v>
      </c>
      <c r="E34" s="109">
        <f t="shared" si="1"/>
        <v>6.5277777777777782E-2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4.6527777777777779E-2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0.33611111111111114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185</v>
      </c>
      <c r="D36" s="138"/>
      <c r="E36" s="138" t="s">
        <v>187</v>
      </c>
      <c r="F36" s="138"/>
      <c r="G36" s="138" t="s">
        <v>188</v>
      </c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6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6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6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6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>
        <v>0.82</v>
      </c>
      <c r="E53" s="112">
        <v>0.63</v>
      </c>
      <c r="F53" s="112">
        <v>0.5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/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-163.1</v>
      </c>
      <c r="D72" s="60">
        <v>-163.69999999999999</v>
      </c>
      <c r="E72" s="100" t="s">
        <v>121</v>
      </c>
      <c r="F72" s="60">
        <v>19.8</v>
      </c>
      <c r="G72" s="60">
        <v>17.3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-166.9</v>
      </c>
      <c r="D73" s="60">
        <v>-167.2</v>
      </c>
      <c r="E73" s="102" t="s">
        <v>125</v>
      </c>
      <c r="F73" s="61">
        <v>24.9</v>
      </c>
      <c r="G73" s="61">
        <v>35.1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-197.4</v>
      </c>
      <c r="D74" s="60">
        <v>-194.2</v>
      </c>
      <c r="E74" s="102" t="s">
        <v>130</v>
      </c>
      <c r="F74" s="62">
        <v>10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-110.6</v>
      </c>
      <c r="D75" s="60">
        <v>-111.9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28.7</v>
      </c>
      <c r="D76" s="60">
        <v>26.7</v>
      </c>
      <c r="E76" s="102" t="s">
        <v>140</v>
      </c>
      <c r="F76" s="62">
        <v>15</v>
      </c>
      <c r="G76" s="62">
        <v>10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24.8</v>
      </c>
      <c r="D77" s="60">
        <v>22.5</v>
      </c>
      <c r="E77" s="102" t="s">
        <v>145</v>
      </c>
      <c r="F77" s="62">
        <v>245</v>
      </c>
      <c r="G77" s="62">
        <v>245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23</v>
      </c>
      <c r="D78" s="60">
        <v>20.399999999999999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21.5</v>
      </c>
      <c r="D79" s="60">
        <v>18.8</v>
      </c>
      <c r="E79" s="100" t="s">
        <v>155</v>
      </c>
      <c r="F79" s="60">
        <v>16.100000000000001</v>
      </c>
      <c r="G79" s="60">
        <v>14.8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7.4400000000000006E-5</v>
      </c>
      <c r="D80" s="64">
        <v>7.75E-5</v>
      </c>
      <c r="E80" s="102" t="s">
        <v>160</v>
      </c>
      <c r="F80" s="61">
        <v>36.9</v>
      </c>
      <c r="G80" s="61">
        <v>43.9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180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2024-12-12T08:53:43Z</dcterms:modified>
</cp:coreProperties>
</file>