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11월\"/>
    </mc:Choice>
  </mc:AlternateContent>
  <xr:revisionPtr revIDLastSave="0" documentId="13_ncr:1_{B1E2C8F7-13B8-4523-9748-14AF308F825A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<sst xmlns="http://schemas.openxmlformats.org/spreadsheetml/2006/main" count="203" uniqueCount="186">
  <si>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</si>
  <si>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</si>
  <si>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</si>
  <si>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</si>
  <si>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</si>
  <si>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</si>
  <si>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</si>
  <si>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</si>
  <si>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</si>
  <si>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</si>
  <si>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</si>
  <si>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</si>
  <si>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</si>
  <si>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</si>
  <si>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</si>
  <si>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</si>
  <si>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</si>
  <si>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</si>
  <si>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</si>
  <si>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</si>
  <si>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</si>
  <si>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</si>
  <si>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</si>
  <si>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</si>
  <si>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</si>
  <si>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</si>
  <si>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</si>
  <si>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</si>
  <si>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</si>
  <si>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</si>
  <si>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</si>
  <si>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</si>
  <si>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</si>
  <si>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</si>
  <si>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</si>
  <si>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</si>
  <si>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</si>
  <si>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</si>
  <si>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</si>
  <si>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</si>
  <si>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</si>
  <si>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</si>
  <si>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</si>
  <si>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</si>
  <si>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</si>
  <si>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</si>
  <si>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</si>
  <si>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</si>
  <si>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</si>
  <si>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</si>
  <si>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</si>
  <si>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</si>
  <si>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</si>
  <si>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</si>
  <si>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</si>
  <si>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</si>
  <si>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</si>
  <si>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</si>
  <si>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</si>
  <si>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</si>
  <si>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</si>
  <si>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</si>
  <si>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</si>
  <si>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</si>
  <si>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</si>
  <si>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</si>
  <si>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</si>
  <si>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</si>
  <si>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</si>
  <si>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</si>
  <si>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</si>
  <si>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</si>
  <si>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</si>
  <si>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</si>
  <si>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</si>
  <si>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</si>
  <si>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</si>
  <si>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</si>
  <si>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</si>
  <si>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</si>
  <si>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</si>
  <si>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</si>
  <si>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</si>
  <si>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</si>
  <si>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</si>
  <si>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</si>
  <si>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</si>
  <si>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</si>
  <si>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</si>
  <si>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</si>
  <si>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</si>
  <si>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</si>
  <si>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</si>
  <si>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</si>
  <si>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</si>
  <si>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</si>
  <si>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</si>
  <si>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</si>
  <si>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</si>
  <si>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</si>
  <si>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</si>
  <si>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</si>
  <si>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</si>
  <si>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</si>
  <si>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</si>
  <si>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</si>
  <si>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</si>
  <si>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</si>
  <si>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</si>
  <si>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</si>
  <si>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</si>
  <si>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</si>
  <si>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</si>
  <si>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</si>
  <si>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</si>
  <si>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</si>
  <si>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</si>
  <si>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</si>
  <si>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</si>
  <si>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</si>
  <si>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</si>
  <si>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</si>
  <si>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</si>
  <si>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</si>
  <si>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</si>
  <si>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</si>
  <si>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</si>
  <si>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</si>
  <si>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</si>
  <si>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</si>
  <si>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</si>
  <si>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</si>
  <si>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</si>
  <si>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</si>
  <si>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</si>
  <si>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</si>
  <si>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</si>
  <si>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</si>
  <si>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</si>
  <si>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</si>
  <si>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</si>
  <si>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</si>
  <si>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</si>
  <si>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</si>
  <si>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</si>
  <si>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</si>
  <si>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</si>
  <si>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</si>
  <si>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</si>
  <si>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</si>
  <si>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</si>
  <si>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</si>
  <si>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</si>
  <si>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</si>
  <si>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</si>
  <si>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</si>
  <si>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</si>
  <si>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</si>
  <si>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</si>
  <si>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</si>
  <si>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</si>
  <si>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</si>
  <si>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</si>
  <si>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</si>
  <si>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</si>
  <si>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</si>
  <si>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</si>
  <si>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</si>
  <si>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</si>
  <si>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</si>
  <si>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</si>
  <si>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</si>
  <si>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</si>
  <si>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</si>
  <si>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</si>
  <si>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</si>
  <si>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</si>
  <si>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</si>
  <si>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</si>
  <si>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김정현</t>
    <phoneticPr fontId="3" type="noConversion"/>
  </si>
  <si>
    <t>1. 월령 40% 이하로 방풍막 해제</t>
    <phoneticPr fontId="3" type="noConversion"/>
  </si>
  <si>
    <t>SITE-KSP</t>
    <phoneticPr fontId="3" type="noConversion"/>
  </si>
  <si>
    <t>SW</t>
    <phoneticPr fontId="3" type="noConversion"/>
  </si>
  <si>
    <t>M_044723-044724:M</t>
    <phoneticPr fontId="3" type="noConversion"/>
  </si>
  <si>
    <t>NW</t>
    <phoneticPr fontId="3" type="noConversion"/>
  </si>
  <si>
    <t>N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</si>
</sst>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D81" sqref="D81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45626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1.5277777777777777E-2</v>
      </c>
      <c r="D9" s="8">
        <v>1</v>
      </c>
      <c r="E9" s="8">
        <v>15.5</v>
      </c>
      <c r="F9" s="8">
        <v>33</v>
      </c>
      <c r="G9" s="36" t="s">
        <v>182</v>
      </c>
      <c r="H9" s="8">
        <v>1.2</v>
      </c>
      <c r="I9" s="36">
        <v>1.1000000000000001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0.17013888888888887</v>
      </c>
      <c r="D10" s="8">
        <v>1</v>
      </c>
      <c r="E10" s="8">
        <v>15.4</v>
      </c>
      <c r="F10" s="8">
        <v>23</v>
      </c>
      <c r="G10" s="36" t="s">
        <v>184</v>
      </c>
      <c r="H10" s="8">
        <v>3.3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0.35833333333333334</v>
      </c>
      <c r="D11" s="15">
        <v>1.1000000000000001</v>
      </c>
      <c r="E11" s="15">
        <v>12.6</v>
      </c>
      <c r="F11" s="15">
        <v>39</v>
      </c>
      <c r="G11" s="36" t="s">
        <v>185</v>
      </c>
      <c r="H11" s="15">
        <v>1.6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24.343055555555555</v>
      </c>
      <c r="D12" s="19">
        <f>AVERAGE(D9:D11)</f>
        <v>1.0333333333333334</v>
      </c>
      <c r="E12" s="19">
        <f>AVERAGE(E9:E11)</f>
        <v>14.5</v>
      </c>
      <c r="F12" s="20">
        <f>AVERAGE(F9:F11)</f>
        <v>31.666666666666668</v>
      </c>
      <c r="G12" s="21"/>
      <c r="H12" s="22">
        <f>AVERAGE(H9:H11)</f>
        <v>2.0333333333333332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181</v>
      </c>
      <c r="G16" s="27" t="s">
        <v>178</v>
      </c>
      <c r="H16" s="27" t="s">
        <v>177</v>
      </c>
      <c r="I16" s="27"/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0.97986111111111107</v>
      </c>
      <c r="D17" s="28">
        <v>0.9819444444444444</v>
      </c>
      <c r="E17" s="28">
        <v>1.5277777777777777E-2</v>
      </c>
      <c r="F17" s="28">
        <v>3.7499999999999999E-2</v>
      </c>
      <c r="G17" s="28">
        <v>0.33819444444444446</v>
      </c>
      <c r="H17" s="28">
        <v>0.35833333333333334</v>
      </c>
      <c r="I17" s="28"/>
      <c r="J17" s="28"/>
      <c r="K17" s="28"/>
      <c r="L17" s="28"/>
      <c r="M17" s="28"/>
      <c r="N17" s="28"/>
      <c r="O17" s="28"/>
      <c r="P17" s="28">
        <v>0.36249999999999999</v>
      </c>
    </row>
    <row r="18" spans="2:16" ht="14.15" customHeight="1" x14ac:dyDescent="0.45">
      <c r="B18" s="35" t="s">
        <v>43</v>
      </c>
      <c r="C18" s="27">
        <v>44664</v>
      </c>
      <c r="D18" s="27">
        <v>44665</v>
      </c>
      <c r="E18" s="27">
        <v>44670</v>
      </c>
      <c r="F18" s="27">
        <v>44683</v>
      </c>
      <c r="G18" s="27">
        <v>44885</v>
      </c>
      <c r="H18" s="27">
        <v>44897</v>
      </c>
      <c r="I18" s="27"/>
      <c r="J18" s="27"/>
      <c r="K18" s="27"/>
      <c r="L18" s="27"/>
      <c r="M18" s="27"/>
      <c r="N18" s="27"/>
      <c r="O18" s="27"/>
      <c r="P18" s="27">
        <v>44902</v>
      </c>
    </row>
    <row r="19" spans="2:16" ht="14.15" customHeight="1" thickBot="1" x14ac:dyDescent="0.5">
      <c r="B19" s="13" t="s">
        <v>44</v>
      </c>
      <c r="C19" s="29"/>
      <c r="D19" s="27">
        <v>44669</v>
      </c>
      <c r="E19" s="27">
        <v>44682</v>
      </c>
      <c r="F19" s="30">
        <v>44884</v>
      </c>
      <c r="G19" s="30">
        <v>44896</v>
      </c>
      <c r="H19" s="30">
        <v>44901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13</v>
      </c>
      <c r="F20" s="33">
        <f t="shared" si="0"/>
        <v>202</v>
      </c>
      <c r="G20" s="33">
        <f t="shared" si="0"/>
        <v>12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49</v>
      </c>
      <c r="F23" s="128"/>
      <c r="G23" s="128"/>
      <c r="H23" s="128"/>
      <c r="I23" s="128"/>
      <c r="J23" s="36"/>
      <c r="K23" s="36"/>
      <c r="L23" s="36" t="s">
        <v>50</v>
      </c>
      <c r="M23" s="128"/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51</v>
      </c>
      <c r="F24" s="128"/>
      <c r="G24" s="128"/>
      <c r="H24" s="128"/>
      <c r="I24" s="128"/>
      <c r="J24" s="36"/>
      <c r="K24" s="36"/>
      <c r="L24" s="36" t="s">
        <v>52</v>
      </c>
      <c r="M24" s="128"/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52</v>
      </c>
      <c r="F25" s="128"/>
      <c r="G25" s="128"/>
      <c r="H25" s="128"/>
      <c r="I25" s="128"/>
      <c r="J25" s="36"/>
      <c r="K25" s="36"/>
      <c r="L25" s="36" t="s">
        <v>51</v>
      </c>
      <c r="M25" s="128"/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50</v>
      </c>
      <c r="F26" s="128"/>
      <c r="G26" s="128"/>
      <c r="H26" s="128"/>
      <c r="I26" s="128"/>
      <c r="J26" s="36"/>
      <c r="K26" s="36"/>
      <c r="L26" s="36" t="s">
        <v>49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/>
      <c r="D30" s="43"/>
      <c r="E30" s="43"/>
      <c r="F30" s="43"/>
      <c r="G30" s="43"/>
      <c r="H30" s="43"/>
      <c r="I30" s="43"/>
      <c r="J30" s="43"/>
      <c r="K30" s="44"/>
      <c r="L30" s="43"/>
      <c r="M30" s="43">
        <v>0.29097222222222224</v>
      </c>
      <c r="N30" s="43"/>
      <c r="O30" s="45"/>
      <c r="P30" s="46">
        <f>SUM(C30:J30,L30:N30)</f>
        <v>0.29097222222222224</v>
      </c>
    </row>
    <row r="31" spans="2:16" ht="14.15" customHeight="1" x14ac:dyDescent="0.45">
      <c r="B31" s="37" t="s">
        <v>168</v>
      </c>
      <c r="C31" s="47"/>
      <c r="D31" s="7">
        <v>0.30069444444444443</v>
      </c>
      <c r="E31" s="7"/>
      <c r="F31" s="7"/>
      <c r="G31" s="7"/>
      <c r="H31" s="7"/>
      <c r="I31" s="7"/>
      <c r="J31" s="7"/>
      <c r="K31" s="7">
        <v>4.2361111111111106E-2</v>
      </c>
      <c r="L31" s="7"/>
      <c r="M31" s="7"/>
      <c r="N31" s="7"/>
      <c r="O31" s="48"/>
      <c r="P31" s="46">
        <f>SUM(C31:N31)</f>
        <v>0.34305555555555556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</v>
      </c>
      <c r="D34" s="109">
        <f t="shared" ref="D34:N34" si="1">D31-D32-D33</f>
        <v>0.30069444444444443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4.2361111111111106E-2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0.34305555555555556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7" t="s">
        <v>70</v>
      </c>
      <c r="C36" s="138" t="s">
        <v>183</v>
      </c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48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8"/>
      <c r="C39" s="138"/>
      <c r="D39" s="138"/>
      <c r="E39" s="138"/>
      <c r="F39" s="138"/>
      <c r="G39" s="138"/>
      <c r="H39" s="138"/>
      <c r="I39" s="139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8"/>
      <c r="C40" s="138"/>
      <c r="D40" s="138"/>
      <c r="E40" s="138"/>
      <c r="F40" s="138"/>
      <c r="G40" s="139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49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  <row r="46" spans="2:16" ht="14.15" customHeight="1" x14ac:dyDescent="0.45">
      <c r="B46" s="146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2:16" ht="14.15" customHeight="1" x14ac:dyDescent="0.4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  <row r="48" spans="2:16" ht="14.15" customHeight="1" x14ac:dyDescent="0.4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2:16" ht="14.15" customHeight="1" x14ac:dyDescent="0.45">
      <c r="B49" s="146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2:16" ht="14.15" customHeight="1" x14ac:dyDescent="0.45">
      <c r="B50" s="146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  <row r="51" spans="2:16" ht="14.15" customHeight="1" x14ac:dyDescent="0.45">
      <c r="B51" s="146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2:16" ht="14.15" customHeight="1" thickBot="1" x14ac:dyDescent="0.5">
      <c r="B52" s="163"/>
      <c r="C52" s="164"/>
      <c r="D52" s="144"/>
      <c r="E52" s="144"/>
      <c r="F52" s="144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5" customHeight="1" thickTop="1" thickBot="1" x14ac:dyDescent="0.5">
      <c r="B53" s="131" t="s">
        <v>170</v>
      </c>
      <c r="C53" s="132"/>
      <c r="D53" s="112"/>
      <c r="E53" s="112">
        <v>0.78</v>
      </c>
      <c r="F53" s="112">
        <v>0.91</v>
      </c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/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0" t="s">
        <v>72</v>
      </c>
      <c r="C56" s="15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1" t="s">
        <v>73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74</v>
      </c>
      <c r="O57" s="152"/>
      <c r="P57" s="155"/>
    </row>
    <row r="58" spans="2:16" ht="17.149999999999999" customHeight="1" x14ac:dyDescent="0.45">
      <c r="B58" s="156" t="s">
        <v>75</v>
      </c>
      <c r="C58" s="157"/>
      <c r="D58" s="158"/>
      <c r="E58" s="156" t="s">
        <v>76</v>
      </c>
      <c r="F58" s="157"/>
      <c r="G58" s="158"/>
      <c r="H58" s="157" t="s">
        <v>77</v>
      </c>
      <c r="I58" s="157"/>
      <c r="J58" s="157"/>
      <c r="K58" s="159" t="s">
        <v>78</v>
      </c>
      <c r="L58" s="157"/>
      <c r="M58" s="160"/>
      <c r="N58" s="161"/>
      <c r="O58" s="157"/>
      <c r="P58" s="162"/>
    </row>
    <row r="59" spans="2:16" ht="20.149999999999999" customHeight="1" x14ac:dyDescent="0.45">
      <c r="B59" s="166" t="s">
        <v>79</v>
      </c>
      <c r="C59" s="167"/>
      <c r="D59" s="58" t="b">
        <v>1</v>
      </c>
      <c r="E59" s="166" t="s">
        <v>80</v>
      </c>
      <c r="F59" s="167"/>
      <c r="G59" s="58" t="b">
        <v>1</v>
      </c>
      <c r="H59" s="168" t="s">
        <v>81</v>
      </c>
      <c r="I59" s="167"/>
      <c r="J59" s="58" t="b">
        <v>1</v>
      </c>
      <c r="K59" s="168" t="s">
        <v>82</v>
      </c>
      <c r="L59" s="167"/>
      <c r="M59" s="58" t="b">
        <v>1</v>
      </c>
      <c r="N59" s="169" t="s">
        <v>83</v>
      </c>
      <c r="O59" s="167"/>
      <c r="P59" s="58" t="b">
        <v>1</v>
      </c>
    </row>
    <row r="60" spans="2:16" ht="20.149999999999999" customHeight="1" x14ac:dyDescent="0.45">
      <c r="B60" s="166" t="s">
        <v>84</v>
      </c>
      <c r="C60" s="167"/>
      <c r="D60" s="58" t="b">
        <v>1</v>
      </c>
      <c r="E60" s="166" t="s">
        <v>85</v>
      </c>
      <c r="F60" s="167"/>
      <c r="G60" s="58" t="b">
        <v>1</v>
      </c>
      <c r="H60" s="168" t="s">
        <v>86</v>
      </c>
      <c r="I60" s="167"/>
      <c r="J60" s="58" t="b">
        <v>1</v>
      </c>
      <c r="K60" s="168" t="s">
        <v>87</v>
      </c>
      <c r="L60" s="167"/>
      <c r="M60" s="58" t="b">
        <v>1</v>
      </c>
      <c r="N60" s="169" t="s">
        <v>88</v>
      </c>
      <c r="O60" s="167"/>
      <c r="P60" s="58" t="b">
        <v>1</v>
      </c>
    </row>
    <row r="61" spans="2:16" ht="20.149999999999999" customHeight="1" x14ac:dyDescent="0.45">
      <c r="B61" s="166" t="s">
        <v>89</v>
      </c>
      <c r="C61" s="167"/>
      <c r="D61" s="58" t="b">
        <v>1</v>
      </c>
      <c r="E61" s="166" t="s">
        <v>90</v>
      </c>
      <c r="F61" s="167"/>
      <c r="G61" s="58" t="b">
        <v>1</v>
      </c>
      <c r="H61" s="168" t="s">
        <v>91</v>
      </c>
      <c r="I61" s="167"/>
      <c r="J61" s="58" t="b">
        <v>1</v>
      </c>
      <c r="K61" s="168" t="s">
        <v>92</v>
      </c>
      <c r="L61" s="167"/>
      <c r="M61" s="58" t="b">
        <v>1</v>
      </c>
      <c r="N61" s="169" t="s">
        <v>93</v>
      </c>
      <c r="O61" s="167"/>
      <c r="P61" s="58" t="b">
        <v>1</v>
      </c>
    </row>
    <row r="62" spans="2:16" ht="20.149999999999999" customHeight="1" x14ac:dyDescent="0.45">
      <c r="B62" s="168" t="s">
        <v>91</v>
      </c>
      <c r="C62" s="167"/>
      <c r="D62" s="58" t="b">
        <v>1</v>
      </c>
      <c r="E62" s="166" t="s">
        <v>94</v>
      </c>
      <c r="F62" s="167"/>
      <c r="G62" s="58" t="b">
        <v>1</v>
      </c>
      <c r="H62" s="168" t="s">
        <v>95</v>
      </c>
      <c r="I62" s="167"/>
      <c r="J62" s="58" t="b">
        <v>0</v>
      </c>
      <c r="K62" s="168" t="s">
        <v>96</v>
      </c>
      <c r="L62" s="167"/>
      <c r="M62" s="58" t="b">
        <v>1</v>
      </c>
      <c r="N62" s="169" t="s">
        <v>86</v>
      </c>
      <c r="O62" s="167"/>
      <c r="P62" s="58" t="b">
        <v>1</v>
      </c>
    </row>
    <row r="63" spans="2:16" ht="20.149999999999999" customHeight="1" x14ac:dyDescent="0.45">
      <c r="B63" s="168" t="s">
        <v>97</v>
      </c>
      <c r="C63" s="167"/>
      <c r="D63" s="58" t="b">
        <v>1</v>
      </c>
      <c r="E63" s="166" t="s">
        <v>98</v>
      </c>
      <c r="F63" s="167"/>
      <c r="G63" s="58" t="b">
        <v>1</v>
      </c>
      <c r="H63" s="68"/>
      <c r="I63" s="69"/>
      <c r="J63" s="70"/>
      <c r="K63" s="168" t="s">
        <v>99</v>
      </c>
      <c r="L63" s="167"/>
      <c r="M63" s="58" t="b">
        <v>1</v>
      </c>
      <c r="N63" s="169" t="s">
        <v>166</v>
      </c>
      <c r="O63" s="167"/>
      <c r="P63" s="58" t="b">
        <v>1</v>
      </c>
    </row>
    <row r="64" spans="2:16" ht="20.149999999999999" customHeight="1" x14ac:dyDescent="0.45">
      <c r="B64" s="168" t="s">
        <v>100</v>
      </c>
      <c r="C64" s="167"/>
      <c r="D64" s="58" t="b">
        <v>0</v>
      </c>
      <c r="E64" s="166" t="s">
        <v>101</v>
      </c>
      <c r="F64" s="167"/>
      <c r="G64" s="58" t="b">
        <v>1</v>
      </c>
      <c r="H64" s="71"/>
      <c r="I64" s="72"/>
      <c r="J64" s="73"/>
      <c r="K64" s="176" t="s">
        <v>102</v>
      </c>
      <c r="L64" s="177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6" t="s">
        <v>165</v>
      </c>
      <c r="F65" s="16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0" t="s">
        <v>108</v>
      </c>
      <c r="C69" s="170"/>
      <c r="D69" s="81"/>
      <c r="E69" s="81"/>
      <c r="F69" s="172" t="s">
        <v>109</v>
      </c>
      <c r="G69" s="174" t="s">
        <v>110</v>
      </c>
      <c r="H69" s="81"/>
      <c r="I69" s="170" t="s">
        <v>111</v>
      </c>
      <c r="J69" s="170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-162.69999999999999</v>
      </c>
      <c r="D72" s="60">
        <v>-163.69999999999999</v>
      </c>
      <c r="E72" s="100" t="s">
        <v>121</v>
      </c>
      <c r="F72" s="60">
        <v>19.5</v>
      </c>
      <c r="G72" s="60">
        <v>18.3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-165.4</v>
      </c>
      <c r="D73" s="60">
        <v>-166.2</v>
      </c>
      <c r="E73" s="102" t="s">
        <v>125</v>
      </c>
      <c r="F73" s="61">
        <v>37.299999999999997</v>
      </c>
      <c r="G73" s="61">
        <v>33.700000000000003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-189.6</v>
      </c>
      <c r="D74" s="60">
        <v>-189.9</v>
      </c>
      <c r="E74" s="102" t="s">
        <v>130</v>
      </c>
      <c r="F74" s="62">
        <v>10</v>
      </c>
      <c r="G74" s="62">
        <v>10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-108.8</v>
      </c>
      <c r="D75" s="60">
        <v>-112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28.2</v>
      </c>
      <c r="D76" s="60">
        <v>26.2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24.2</v>
      </c>
      <c r="D77" s="60">
        <v>22.3</v>
      </c>
      <c r="E77" s="102" t="s">
        <v>145</v>
      </c>
      <c r="F77" s="62">
        <v>245</v>
      </c>
      <c r="G77" s="62">
        <v>245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22.3</v>
      </c>
      <c r="D78" s="60">
        <v>20.3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20.8</v>
      </c>
      <c r="D79" s="60">
        <v>18.8</v>
      </c>
      <c r="E79" s="100" t="s">
        <v>155</v>
      </c>
      <c r="F79" s="60">
        <v>16.5</v>
      </c>
      <c r="G79" s="60">
        <v>13.9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7.7299999999999995E-5</v>
      </c>
      <c r="D80" s="64">
        <v>7.9800000000000002E-5</v>
      </c>
      <c r="E80" s="102" t="s">
        <v>160</v>
      </c>
      <c r="F80" s="61">
        <v>38.700000000000003</v>
      </c>
      <c r="G80" s="61">
        <v>44.1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180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2024-11-30T08:47:51Z</dcterms:modified>
</cp:coreProperties>
</file>