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46AFADC5-C98A-4C17-AC45-995AFF92164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<sst xmlns="http://schemas.openxmlformats.org/spreadsheetml/2006/main" count="210" uniqueCount="193">
  <si>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</si>
  <si>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</si>
  <si>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</si>
  <si>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</si>
  <si>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</si>
  <si>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</si>
  <si>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</si>
  <si>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</si>
  <si>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</si>
  <si>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</si>
  <si>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</si>
  <si>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</si>
  <si>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</si>
  <si>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</si>
  <si>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</si>
  <si>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</si>
  <si>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</si>
  <si>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</si>
  <si>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</si>
  <si>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</si>
  <si>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</si>
  <si>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</si>
  <si>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</si>
  <si>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</si>
  <si>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</si>
  <si>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</si>
  <si>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</si>
  <si>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</si>
  <si>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</si>
  <si>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</si>
  <si>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</si>
  <si>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</si>
  <si>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</si>
  <si>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</si>
  <si>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</si>
  <si>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</si>
  <si>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</si>
  <si>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</si>
  <si>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</si>
  <si>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</si>
  <si>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</si>
  <si>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</si>
  <si>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</si>
  <si>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</si>
  <si>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</si>
  <si>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</si>
  <si>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</si>
  <si>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</si>
  <si>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</si>
  <si>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</si>
  <si>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</si>
  <si>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</si>
  <si>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</si>
  <si>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</si>
  <si>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</si>
  <si>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</si>
  <si>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</si>
  <si>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</si>
  <si>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</si>
  <si>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</si>
  <si>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</si>
  <si>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</si>
  <si>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</si>
  <si>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</si>
  <si>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</si>
  <si>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</si>
  <si>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</si>
  <si>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</si>
  <si>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</si>
  <si>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</si>
  <si>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</si>
  <si>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</si>
  <si>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</si>
  <si>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</si>
  <si>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</si>
  <si>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</si>
  <si>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</si>
  <si>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</si>
  <si>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</si>
  <si>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</si>
  <si>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</si>
  <si>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</si>
  <si>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</si>
  <si>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</si>
  <si>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</si>
  <si>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</si>
  <si>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</si>
  <si>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</si>
  <si>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</si>
  <si>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</si>
  <si>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</si>
  <si>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</si>
  <si>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</si>
  <si>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</si>
  <si>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</si>
  <si>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</si>
  <si>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</si>
  <si>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</si>
  <si>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</si>
  <si>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</si>
  <si>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</si>
  <si>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</si>
  <si>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</si>
  <si>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</si>
  <si>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</si>
  <si>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</si>
  <si>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</si>
  <si>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</si>
  <si>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</si>
  <si>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</si>
  <si>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</si>
  <si>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</si>
  <si>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</si>
  <si>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</si>
  <si>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</si>
  <si>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</si>
  <si>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</si>
  <si>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</si>
  <si>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</si>
  <si>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</si>
  <si>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</si>
  <si>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</si>
  <si>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</si>
  <si>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</si>
  <si>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</si>
  <si>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</si>
  <si>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</si>
  <si>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</si>
  <si>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</si>
  <si>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</si>
  <si>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</si>
  <si>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</si>
  <si>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</si>
  <si>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</si>
  <si>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</si>
  <si>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</si>
  <si>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</si>
  <si>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</si>
  <si>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</si>
  <si>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</si>
  <si>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</si>
  <si>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</si>
  <si>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</si>
  <si>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</si>
  <si>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</si>
  <si>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</si>
  <si>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</si>
  <si>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</si>
  <si>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</si>
  <si>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</si>
  <si>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</si>
  <si>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</si>
  <si>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</si>
  <si>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</si>
  <si>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</si>
  <si>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</si>
  <si>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</si>
  <si>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</si>
  <si>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</si>
  <si>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</si>
  <si>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</si>
  <si>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</si>
  <si>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</si>
  <si>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</si>
  <si>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</si>
  <si>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</si>
  <si>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</si>
  <si>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</si>
  <si>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</si>
  <si>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</si>
  <si>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</si>
  <si>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</si>
  <si>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</si>
  <si>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</si>
  <si>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</si>
  <si>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</si>
  <si>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</si>
  <si>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</si>
  <si>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</si>
  <si>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</si>
  <si>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</si>
  <si>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20s/26k 30s/24k 40s/19k</t>
    <phoneticPr fontId="3" type="noConversion"/>
  </si>
  <si>
    <t>20s/25k 30s/25k 40s/23k</t>
    <phoneticPr fontId="3" type="noConversion"/>
  </si>
  <si>
    <t>E</t>
    <phoneticPr fontId="3" type="noConversion"/>
  </si>
  <si>
    <t>M_044428</t>
    <phoneticPr fontId="3" type="noConversion"/>
  </si>
  <si>
    <t>SITE-KSP</t>
    <phoneticPr fontId="3" type="noConversion"/>
  </si>
  <si>
    <t>SE</t>
    <phoneticPr fontId="3" type="noConversion"/>
  </si>
  <si>
    <t>T_044599</t>
    <phoneticPr fontId="3" type="noConversion"/>
  </si>
  <si>
    <t>M_044609-044610:K</t>
    <phoneticPr fontId="3" type="noConversion"/>
  </si>
  <si>
    <t>N</t>
    <phoneticPr fontId="3" type="noConversion"/>
  </si>
  <si>
    <t>60s/19k 50s/22k 40s/23k</t>
    <phoneticPr fontId="3" type="noConversion"/>
  </si>
  <si>
    <t>50s/16k 40s/20k 30s/23k</t>
    <phoneticPr fontId="3" type="noConversion"/>
  </si>
  <si>
    <t>1. T_044599: 관측 중 트래킹이 자동으로 풀림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</si>
</sst>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45625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1.5277777777777777E-2</v>
      </c>
      <c r="D9" s="8">
        <v>1</v>
      </c>
      <c r="E9" s="8">
        <v>13.8</v>
      </c>
      <c r="F9" s="8">
        <v>32</v>
      </c>
      <c r="G9" s="36" t="s">
        <v>183</v>
      </c>
      <c r="H9" s="8">
        <v>0.1</v>
      </c>
      <c r="I9" s="36">
        <v>4.4000000000000004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0.16666666666666666</v>
      </c>
      <c r="D10" s="8">
        <v>1</v>
      </c>
      <c r="E10" s="8">
        <v>12.6</v>
      </c>
      <c r="F10" s="8">
        <v>33</v>
      </c>
      <c r="G10" s="36" t="s">
        <v>186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0.36805555555555558</v>
      </c>
      <c r="D11" s="15">
        <v>1.1000000000000001</v>
      </c>
      <c r="E11" s="15">
        <v>12.8</v>
      </c>
      <c r="F11" s="15">
        <v>37</v>
      </c>
      <c r="G11" s="36" t="s">
        <v>189</v>
      </c>
      <c r="H11" s="15">
        <v>2.2999999999999998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24.352777777777778</v>
      </c>
      <c r="D12" s="19">
        <f>AVERAGE(D9:D11)</f>
        <v>1.0333333333333334</v>
      </c>
      <c r="E12" s="19">
        <f>AVERAGE(E9:E11)</f>
        <v>13.066666666666668</v>
      </c>
      <c r="F12" s="20">
        <f>AVERAGE(F9:F11)</f>
        <v>34</v>
      </c>
      <c r="G12" s="21"/>
      <c r="H12" s="22">
        <f>AVERAGE(H9:H11)</f>
        <v>0.86666666666666659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185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0.97916666666666663</v>
      </c>
      <c r="D17" s="28">
        <v>0.98055555555555562</v>
      </c>
      <c r="E17" s="28">
        <v>1.5277777777777777E-2</v>
      </c>
      <c r="F17" s="28">
        <v>3.9583333333333331E-2</v>
      </c>
      <c r="G17" s="28">
        <v>0.33819444444444446</v>
      </c>
      <c r="H17" s="28">
        <v>0.36805555555555558</v>
      </c>
      <c r="I17" s="28"/>
      <c r="J17" s="28"/>
      <c r="K17" s="28"/>
      <c r="L17" s="28"/>
      <c r="M17" s="28"/>
      <c r="N17" s="28"/>
      <c r="O17" s="28"/>
      <c r="P17" s="28">
        <v>0.38125000000000003</v>
      </c>
    </row>
    <row r="18" spans="2:16" ht="14.15" customHeight="1" x14ac:dyDescent="0.45">
      <c r="B18" s="35" t="s">
        <v>43</v>
      </c>
      <c r="C18" s="27">
        <v>44413</v>
      </c>
      <c r="D18" s="27">
        <v>44414</v>
      </c>
      <c r="E18" s="27">
        <v>44425</v>
      </c>
      <c r="F18" s="27">
        <v>44440</v>
      </c>
      <c r="G18" s="27">
        <v>44640</v>
      </c>
      <c r="H18" s="27">
        <v>44652</v>
      </c>
      <c r="I18" s="27"/>
      <c r="J18" s="27"/>
      <c r="K18" s="27"/>
      <c r="L18" s="27"/>
      <c r="M18" s="27"/>
      <c r="N18" s="27"/>
      <c r="O18" s="27"/>
      <c r="P18" s="27">
        <v>44663</v>
      </c>
    </row>
    <row r="19" spans="2:16" ht="14.15" customHeight="1" thickBot="1" x14ac:dyDescent="0.5">
      <c r="B19" s="13" t="s">
        <v>44</v>
      </c>
      <c r="C19" s="29"/>
      <c r="D19" s="27">
        <v>44424</v>
      </c>
      <c r="E19" s="27">
        <v>44439</v>
      </c>
      <c r="F19" s="30">
        <v>44639</v>
      </c>
      <c r="G19" s="30">
        <v>44651</v>
      </c>
      <c r="H19" s="30">
        <v>44662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200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44419</v>
      </c>
      <c r="D23" s="36">
        <v>44421</v>
      </c>
      <c r="E23" s="36" t="s">
        <v>49</v>
      </c>
      <c r="F23" s="154" t="s">
        <v>181</v>
      </c>
      <c r="G23" s="154"/>
      <c r="H23" s="154"/>
      <c r="I23" s="154"/>
      <c r="J23" s="36">
        <v>44652</v>
      </c>
      <c r="K23" s="36">
        <v>44654</v>
      </c>
      <c r="L23" s="36" t="s">
        <v>50</v>
      </c>
      <c r="M23" s="154" t="s">
        <v>190</v>
      </c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>
        <v>44422</v>
      </c>
      <c r="D25" s="36">
        <v>44424</v>
      </c>
      <c r="E25" s="36" t="s">
        <v>52</v>
      </c>
      <c r="F25" s="154" t="s">
        <v>182</v>
      </c>
      <c r="G25" s="154"/>
      <c r="H25" s="154"/>
      <c r="I25" s="154"/>
      <c r="J25" s="36">
        <v>44655</v>
      </c>
      <c r="K25" s="36">
        <v>44657</v>
      </c>
      <c r="L25" s="36" t="s">
        <v>51</v>
      </c>
      <c r="M25" s="154" t="s">
        <v>191</v>
      </c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0.29166666666666669</v>
      </c>
      <c r="N30" s="43"/>
      <c r="O30" s="45"/>
      <c r="P30" s="46">
        <f>SUM(C30:J30,L30:N30)</f>
        <v>0.29166666666666669</v>
      </c>
    </row>
    <row r="31" spans="2:16" ht="14.15" customHeight="1" x14ac:dyDescent="0.45">
      <c r="B31" s="37" t="s">
        <v>168</v>
      </c>
      <c r="C31" s="47"/>
      <c r="D31" s="7">
        <v>0.2986111111111111</v>
      </c>
      <c r="E31" s="7"/>
      <c r="F31" s="7"/>
      <c r="G31" s="7"/>
      <c r="H31" s="7"/>
      <c r="I31" s="7"/>
      <c r="J31" s="7"/>
      <c r="K31" s="7">
        <v>5.4166666666666669E-2</v>
      </c>
      <c r="L31" s="7"/>
      <c r="M31" s="7"/>
      <c r="N31" s="7"/>
      <c r="O31" s="48"/>
      <c r="P31" s="46">
        <f>SUM(C31:N31)</f>
        <v>0.35277777777777775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0.2986111111111111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5.4166666666666669E-2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0.35277777777777775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184</v>
      </c>
      <c r="D36" s="149"/>
      <c r="E36" s="149" t="s">
        <v>187</v>
      </c>
      <c r="F36" s="149"/>
      <c r="G36" s="149" t="s">
        <v>188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192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1.26</v>
      </c>
      <c r="E53" s="112">
        <v>0.94</v>
      </c>
      <c r="F53" s="112">
        <v>0.83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-161.9</v>
      </c>
      <c r="D72" s="60">
        <v>-163.9</v>
      </c>
      <c r="E72" s="100" t="s">
        <v>121</v>
      </c>
      <c r="F72" s="60">
        <v>19.3</v>
      </c>
      <c r="G72" s="60">
        <v>16.8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-164.9</v>
      </c>
      <c r="D73" s="60">
        <v>-166.5</v>
      </c>
      <c r="E73" s="102" t="s">
        <v>125</v>
      </c>
      <c r="F73" s="61">
        <v>29.3</v>
      </c>
      <c r="G73" s="61">
        <v>23.3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-193.3</v>
      </c>
      <c r="D74" s="60">
        <v>-190.6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-106.1</v>
      </c>
      <c r="D75" s="60">
        <v>-112.4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28.9</v>
      </c>
      <c r="D76" s="60">
        <v>26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24.5</v>
      </c>
      <c r="D77" s="60">
        <v>22.2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22.4</v>
      </c>
      <c r="D78" s="60">
        <v>20.3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20.9</v>
      </c>
      <c r="D79" s="60">
        <v>18.899999999999999</v>
      </c>
      <c r="E79" s="100" t="s">
        <v>155</v>
      </c>
      <c r="F79" s="60">
        <v>19.8</v>
      </c>
      <c r="G79" s="60">
        <v>13.3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8.6700000000000007E-5</v>
      </c>
      <c r="D80" s="64">
        <v>7.7999999999999999E-5</v>
      </c>
      <c r="E80" s="102" t="s">
        <v>160</v>
      </c>
      <c r="F80" s="61">
        <v>25.6</v>
      </c>
      <c r="G80" s="61">
        <v>38.799999999999997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2024-11-29T09:12:57Z</dcterms:modified>
</cp:coreProperties>
</file>