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F52E0F88-ADFB-4DB1-B705-A311697637C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<sst xmlns="http://schemas.openxmlformats.org/spreadsheetml/2006/main" count="209" uniqueCount="191">
  <si>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</si>
  <si>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</si>
  <si>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</si>
  <si>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</si>
  <si>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</si>
  <si>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</si>
  <si>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</si>
  <si>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</si>
  <si>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</si>
  <si>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</si>
  <si>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</si>
  <si>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</si>
  <si>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</si>
  <si>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</si>
  <si>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</si>
  <si>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</si>
  <si>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</si>
  <si>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</si>
  <si>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</si>
  <si>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</si>
  <si>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</si>
  <si>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</si>
  <si>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</si>
  <si>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</si>
  <si>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</si>
  <si>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</si>
  <si>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</si>
  <si>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</si>
  <si>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</si>
  <si>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</si>
  <si>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</si>
  <si>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</si>
  <si>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</si>
  <si>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</si>
  <si>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</si>
  <si>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</si>
  <si>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</si>
  <si>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</si>
  <si>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</si>
  <si>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</si>
  <si>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</si>
  <si>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</si>
  <si>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</si>
  <si>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</si>
  <si>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</si>
  <si>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</si>
  <si>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</si>
  <si>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</si>
  <si>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</si>
  <si>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</si>
  <si>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</si>
  <si>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</si>
  <si>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</si>
  <si>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</si>
  <si>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</si>
  <si>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</si>
  <si>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</si>
  <si>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</si>
  <si>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</si>
  <si>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</si>
  <si>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</si>
  <si>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</si>
  <si>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</si>
  <si>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</si>
  <si>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</si>
  <si>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</si>
  <si>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</si>
  <si>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</si>
  <si>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</si>
  <si>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</si>
  <si>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</si>
  <si>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</si>
  <si>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</si>
  <si>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</si>
  <si>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</si>
  <si>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</si>
  <si>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</si>
  <si>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</si>
  <si>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</si>
  <si>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</si>
  <si>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</si>
  <si>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</si>
  <si>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</si>
  <si>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</si>
  <si>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</si>
  <si>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</si>
  <si>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</si>
  <si>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</si>
  <si>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</si>
  <si>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</si>
  <si>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</si>
  <si>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</si>
  <si>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</si>
  <si>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</si>
  <si>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</si>
  <si>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</si>
  <si>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</si>
  <si>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</si>
  <si>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</si>
  <si>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</si>
  <si>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</si>
  <si>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</si>
  <si>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</si>
  <si>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</si>
  <si>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</si>
  <si>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</si>
  <si>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</si>
  <si>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</si>
  <si>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</si>
  <si>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</si>
  <si>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</si>
  <si>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</si>
  <si>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</si>
  <si>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</si>
  <si>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</si>
  <si>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</si>
  <si>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</si>
  <si>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</si>
  <si>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</si>
  <si>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</si>
  <si>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</si>
  <si>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</si>
  <si>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</si>
  <si>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</si>
  <si>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</si>
  <si>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</si>
  <si>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</si>
  <si>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</si>
  <si>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</si>
  <si>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</si>
  <si>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</si>
  <si>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</si>
  <si>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</si>
  <si>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</si>
  <si>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</si>
  <si>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</si>
  <si>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</si>
  <si>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</si>
  <si>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</si>
  <si>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</si>
  <si>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</si>
  <si>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</si>
  <si>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</si>
  <si>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</si>
  <si>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</si>
  <si>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</si>
  <si>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</si>
  <si>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</si>
  <si>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</si>
  <si>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</si>
  <si>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</si>
  <si>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</si>
  <si>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</si>
  <si>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</si>
  <si>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</si>
  <si>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</si>
  <si>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</si>
  <si>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</si>
  <si>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</si>
  <si>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</si>
  <si>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</si>
  <si>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</si>
  <si>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</si>
  <si>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</si>
  <si>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</si>
  <si>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</si>
  <si>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</si>
  <si>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</si>
  <si>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</si>
  <si>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</si>
  <si>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</si>
  <si>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</si>
  <si>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</si>
  <si>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</si>
  <si>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</si>
  <si>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</si>
  <si>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</si>
  <si>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</si>
  <si>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</si>
  <si>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KAMP</t>
    <phoneticPr fontId="3" type="noConversion"/>
  </si>
  <si>
    <t>김정현</t>
    <phoneticPr fontId="3" type="noConversion"/>
  </si>
  <si>
    <t>1. 월령 40% 이하로 방풍막 해제</t>
    <phoneticPr fontId="3" type="noConversion"/>
  </si>
  <si>
    <t>MMA</t>
    <phoneticPr fontId="3" type="noConversion"/>
  </si>
  <si>
    <t>20s/24k 30s/21k 40s/18k</t>
    <phoneticPr fontId="3" type="noConversion"/>
  </si>
  <si>
    <t>20s/30k 30s/29k 30s/23k</t>
    <phoneticPr fontId="3" type="noConversion"/>
  </si>
  <si>
    <t>SE</t>
    <phoneticPr fontId="3" type="noConversion"/>
  </si>
  <si>
    <t>M_043626-043627:K</t>
    <phoneticPr fontId="3" type="noConversion"/>
  </si>
  <si>
    <t>M_043628:M/T/N</t>
    <phoneticPr fontId="3" type="noConversion"/>
  </si>
  <si>
    <t>NW</t>
    <phoneticPr fontId="3" type="noConversion"/>
  </si>
  <si>
    <t>60s/14k 50s/17k 40s/20k</t>
    <phoneticPr fontId="3" type="noConversion"/>
  </si>
  <si>
    <t>50s/29k 40s/35k 20s/28k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</si>
</sst>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45621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1.1805555555555555E-2</v>
      </c>
      <c r="D9" s="8">
        <v>0.9</v>
      </c>
      <c r="E9" s="8">
        <v>15.3</v>
      </c>
      <c r="F9" s="8">
        <v>33</v>
      </c>
      <c r="G9" s="36" t="s">
        <v>185</v>
      </c>
      <c r="H9" s="8">
        <v>0.5</v>
      </c>
      <c r="I9" s="36">
        <v>35.299999999999997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</v>
      </c>
      <c r="E10" s="8">
        <v>14.4</v>
      </c>
      <c r="F10" s="8">
        <v>37</v>
      </c>
      <c r="G10" s="36" t="s">
        <v>185</v>
      </c>
      <c r="H10" s="8">
        <v>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0.36944444444444446</v>
      </c>
      <c r="D11" s="15">
        <v>0.9</v>
      </c>
      <c r="E11" s="15">
        <v>14.2</v>
      </c>
      <c r="F11" s="15">
        <v>36</v>
      </c>
      <c r="G11" s="36" t="s">
        <v>188</v>
      </c>
      <c r="H11" s="15">
        <v>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24.357638888888889</v>
      </c>
      <c r="D12" s="19">
        <f>AVERAGE(D9:D11)</f>
        <v>0.93333333333333324</v>
      </c>
      <c r="E12" s="19">
        <f>AVERAGE(E9:E11)</f>
        <v>14.633333333333335</v>
      </c>
      <c r="F12" s="20">
        <f>AVERAGE(F9:F11)</f>
        <v>35.333333333333336</v>
      </c>
      <c r="G12" s="21"/>
      <c r="H12" s="22">
        <f>AVERAGE(H9:H11)</f>
        <v>1.8333333333333333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0.97986111111111107</v>
      </c>
      <c r="D17" s="28">
        <v>0.98125000000000007</v>
      </c>
      <c r="E17" s="28">
        <v>1.1805555555555555E-2</v>
      </c>
      <c r="F17" s="28">
        <v>3.2638888888888891E-2</v>
      </c>
      <c r="G17" s="28">
        <v>0.10347222222222223</v>
      </c>
      <c r="H17" s="28">
        <v>0.33819444444444446</v>
      </c>
      <c r="I17" s="28">
        <v>0.36944444444444446</v>
      </c>
      <c r="J17" s="28"/>
      <c r="K17" s="28"/>
      <c r="L17" s="28"/>
      <c r="M17" s="28"/>
      <c r="N17" s="28"/>
      <c r="O17" s="28"/>
      <c r="P17" s="28">
        <v>0.3833333333333333</v>
      </c>
    </row>
    <row r="18" spans="2:16" ht="14.15" customHeight="1" x14ac:dyDescent="0.45">
      <c r="B18" s="35" t="s">
        <v>43</v>
      </c>
      <c r="C18" s="27">
        <v>43591</v>
      </c>
      <c r="D18" s="27">
        <v>43592</v>
      </c>
      <c r="E18" s="27">
        <v>43603</v>
      </c>
      <c r="F18" s="27">
        <v>43616</v>
      </c>
      <c r="G18" s="27">
        <v>43661</v>
      </c>
      <c r="H18" s="27">
        <v>43773</v>
      </c>
      <c r="I18" s="27">
        <v>43785</v>
      </c>
      <c r="J18" s="27"/>
      <c r="K18" s="27"/>
      <c r="L18" s="27"/>
      <c r="M18" s="27"/>
      <c r="N18" s="27"/>
      <c r="O18" s="27"/>
      <c r="P18" s="27">
        <v>43796</v>
      </c>
    </row>
    <row r="19" spans="2:16" ht="14.15" customHeight="1" thickBot="1" x14ac:dyDescent="0.5">
      <c r="B19" s="13" t="s">
        <v>44</v>
      </c>
      <c r="C19" s="29"/>
      <c r="D19" s="27">
        <v>43602</v>
      </c>
      <c r="E19" s="27">
        <v>43615</v>
      </c>
      <c r="F19" s="30">
        <v>43660</v>
      </c>
      <c r="G19" s="30">
        <v>43772</v>
      </c>
      <c r="H19" s="30">
        <v>43784</v>
      </c>
      <c r="I19" s="30">
        <v>43795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45</v>
      </c>
      <c r="G20" s="33">
        <f t="shared" si="0"/>
        <v>112</v>
      </c>
      <c r="H20" s="33">
        <f t="shared" si="0"/>
        <v>12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43597</v>
      </c>
      <c r="D24" s="36">
        <v>43599</v>
      </c>
      <c r="E24" s="36" t="s">
        <v>51</v>
      </c>
      <c r="F24" s="154" t="s">
        <v>183</v>
      </c>
      <c r="G24" s="154"/>
      <c r="H24" s="154"/>
      <c r="I24" s="154"/>
      <c r="J24" s="36">
        <v>43785</v>
      </c>
      <c r="K24" s="36">
        <v>43787</v>
      </c>
      <c r="L24" s="36" t="s">
        <v>52</v>
      </c>
      <c r="M24" s="154" t="s">
        <v>189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43600</v>
      </c>
      <c r="D26" s="36">
        <v>43602</v>
      </c>
      <c r="E26" s="36" t="s">
        <v>50</v>
      </c>
      <c r="F26" s="154" t="s">
        <v>184</v>
      </c>
      <c r="G26" s="154"/>
      <c r="H26" s="154"/>
      <c r="I26" s="154"/>
      <c r="J26" s="36">
        <v>43788</v>
      </c>
      <c r="K26" s="36">
        <v>43790</v>
      </c>
      <c r="L26" s="36" t="s">
        <v>49</v>
      </c>
      <c r="M26" s="154" t="s">
        <v>190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>
        <v>0.23402777777777781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0.29652777777777783</v>
      </c>
    </row>
    <row r="31" spans="2:16" ht="14.15" customHeight="1" x14ac:dyDescent="0.45">
      <c r="B31" s="37" t="s">
        <v>168</v>
      </c>
      <c r="C31" s="47"/>
      <c r="D31" s="7"/>
      <c r="E31" s="7">
        <v>7.0833333333333331E-2</v>
      </c>
      <c r="F31" s="7">
        <v>0.23472222222222219</v>
      </c>
      <c r="G31" s="7"/>
      <c r="H31" s="7"/>
      <c r="I31" s="7"/>
      <c r="J31" s="7"/>
      <c r="K31" s="7">
        <v>5.2083333333333336E-2</v>
      </c>
      <c r="L31" s="7"/>
      <c r="M31" s="7"/>
      <c r="N31" s="7"/>
      <c r="O31" s="48"/>
      <c r="P31" s="46">
        <f>SUM(C31:N31)</f>
        <v>0.35763888888888884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7.0833333333333331E-2</v>
      </c>
      <c r="F34" s="109">
        <f t="shared" si="1"/>
        <v>0.23472222222222219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5.2083333333333336E-2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0.35763888888888884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186</v>
      </c>
      <c r="D36" s="149"/>
      <c r="E36" s="149" t="s">
        <v>187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1.1200000000000001</v>
      </c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-163.69999999999999</v>
      </c>
      <c r="E72" s="100" t="s">
        <v>121</v>
      </c>
      <c r="F72" s="60">
        <v>19.3</v>
      </c>
      <c r="G72" s="60">
        <v>17.600000000000001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-165.4</v>
      </c>
      <c r="D73" s="60">
        <v>-166.3</v>
      </c>
      <c r="E73" s="102" t="s">
        <v>125</v>
      </c>
      <c r="F73" s="61">
        <v>33</v>
      </c>
      <c r="G73" s="61">
        <v>34.299999999999997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</v>
      </c>
      <c r="D74" s="60">
        <v>-194.9</v>
      </c>
      <c r="E74" s="102" t="s">
        <v>130</v>
      </c>
      <c r="F74" s="62">
        <v>15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-108.8</v>
      </c>
      <c r="D75" s="60">
        <v>-112.1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28.2</v>
      </c>
      <c r="D76" s="60">
        <v>26.6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24.2</v>
      </c>
      <c r="D77" s="60">
        <v>22.7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22.2</v>
      </c>
      <c r="D78" s="60">
        <v>20.7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20.7</v>
      </c>
      <c r="D79" s="60">
        <v>19.2</v>
      </c>
      <c r="E79" s="100" t="s">
        <v>155</v>
      </c>
      <c r="F79" s="60">
        <v>17.3</v>
      </c>
      <c r="G79" s="60">
        <v>14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7.5599999999999994E-5</v>
      </c>
      <c r="D80" s="64">
        <v>7.8999999999999996E-5</v>
      </c>
      <c r="E80" s="102" t="s">
        <v>160</v>
      </c>
      <c r="F80" s="61">
        <v>33.1</v>
      </c>
      <c r="G80" s="61">
        <v>37.6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2024-11-25T09:15:29Z</dcterms:modified>
</cp:coreProperties>
</file>